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охрани жизнь\отчёты\"/>
    </mc:Choice>
  </mc:AlternateContent>
  <bookViews>
    <workbookView xWindow="0" yWindow="0" windowWidth="10620" windowHeight="4335"/>
  </bookViews>
  <sheets>
    <sheet name="Расход" sheetId="1" r:id="rId1"/>
    <sheet name="Приход" sheetId="2" r:id="rId2"/>
  </sheets>
  <definedNames>
    <definedName name="_xlnm._FilterDatabase" localSheetId="1" hidden="1">Приход!$A$2:$IS$43</definedName>
    <definedName name="_xlnm._FilterDatabase" localSheetId="0" hidden="1">Расход!$A$1:$C$48</definedName>
  </definedNames>
  <calcPr calcId="152511" refMode="R1C1" concurrentCalc="0"/>
</workbook>
</file>

<file path=xl/calcChain.xml><?xml version="1.0" encoding="utf-8"?>
<calcChain xmlns="http://schemas.openxmlformats.org/spreadsheetml/2006/main">
  <c r="C8" i="1" l="1"/>
  <c r="E11" i="2"/>
  <c r="C7" i="1"/>
  <c r="C43" i="2"/>
  <c r="C9" i="1"/>
  <c r="C10" i="1"/>
  <c r="C48" i="2"/>
</calcChain>
</file>

<file path=xl/sharedStrings.xml><?xml version="1.0" encoding="utf-8"?>
<sst xmlns="http://schemas.openxmlformats.org/spreadsheetml/2006/main" count="130" uniqueCount="76">
  <si>
    <t>Итого со счета фонда</t>
  </si>
  <si>
    <t>Помощь благотворителей</t>
  </si>
  <si>
    <t xml:space="preserve">Итого </t>
  </si>
  <si>
    <t>Дата</t>
  </si>
  <si>
    <t>Назначение платежа</t>
  </si>
  <si>
    <t>Сумма</t>
  </si>
  <si>
    <t xml:space="preserve"> 96 000 р</t>
  </si>
  <si>
    <t>Квартира дла проживания родителей в г Москва, чьи дети находятся  на лечении или обследовании</t>
  </si>
  <si>
    <t>Прочие поступления</t>
  </si>
  <si>
    <t>Анненкова Ангелина + сопровождение (обследование ФГБУ ФНКЦ ДГОИ им. Дмитрия Рогачева)</t>
  </si>
  <si>
    <t>Расходы в рамках проекта, акции, мерориятия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</si>
  <si>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</si>
  <si>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>TNT почта Васильева Юлия (экспресс перевозка документов, материала) ФГБУ ФНКЦ ДГОИ им. Дмитрия Рогачева г Москва</t>
  </si>
  <si>
    <t>Беляйкин Виктор + сопровождение (госпитализация ЛРНЦ "Русское поле")</t>
  </si>
  <si>
    <t>Холяпин Дмитрий + сопровождение (сцинтиграфия ФГБУ ФНКЦ ДГОИ им. Дмитрия Рогачева)</t>
  </si>
  <si>
    <t>08.04.2018 - 14.04.2018</t>
  </si>
  <si>
    <t>2 билета</t>
  </si>
  <si>
    <t>Авиаперелет Холяпин Дмитрий + сопровождение, сцинтиграфия ФГБУ ФНКЦ ДГОИ им. Дмитрия Рогачева г. Москва, Владивосток - Москва, Оплата произведена милями БФ "Подари Жизнь"</t>
  </si>
  <si>
    <t>Авиаперелет Холяпин Дмитрий + сопровождение, сцинтиграфия ФГБУ ФНКЦ ДГОИ им. Дмитрия Рогачева г. Москва, Москва - Владивосток, Оплата произведена милями БФ "Подари Жизнь"</t>
  </si>
  <si>
    <t>Благотворительное пожертвование ПАО "Стратегии-2000"</t>
  </si>
  <si>
    <t>Благотворительное пожертвование ООО "ДВ-ТОРГ" г Находка</t>
  </si>
  <si>
    <t>Благотворительное пожертвование ООО "ДВ-ТОРГ" Г Владивосток, ТЦ Парус</t>
  </si>
  <si>
    <t>Авиаперелет Горковенко С.А., мероприятие - конференция г. Москва, Москва - Владивосток, Оплата произведена благотворителем</t>
  </si>
  <si>
    <t>Разовые пелёнки Акулова Виктория</t>
  </si>
  <si>
    <t>2 упаковки</t>
  </si>
  <si>
    <t>3 упаковки</t>
  </si>
  <si>
    <t>Подгузники Акулова Виктория</t>
  </si>
  <si>
    <t>Подгузники Третьякова Екатерина</t>
  </si>
  <si>
    <t>Подгузники Тимченко Кирилл</t>
  </si>
  <si>
    <t>Влажные салфетки Третьякова Екатерина</t>
  </si>
  <si>
    <t>Влажные салфетки Акулова Виктория</t>
  </si>
  <si>
    <t>Лабораторные исследования в ООО "ТАФИ-Диагностика" Акулова Виктория</t>
  </si>
  <si>
    <t>1 услуга</t>
  </si>
  <si>
    <t>Лабораторные исследования в ООО "ТАФИ-Диагностика" Трекозов Роман</t>
  </si>
  <si>
    <t>Лабораторные исследования в ООО "ТАФИ-Диагностика" Бахарев Максим</t>
  </si>
  <si>
    <t>Лабораторные исследования в ООО "ТАФИ-Диагностика" Зимин Никита</t>
  </si>
  <si>
    <t xml:space="preserve">Лабораторные исследования в ООО "ТАФИ-Диагностика" Павлов Иван </t>
  </si>
  <si>
    <t>Лабораторные исследования в ООО "ТАФИ-Диагностика" Исаев Максим</t>
  </si>
  <si>
    <t>Сиренко Марина + сопровождение (консультация ФГБУ ФНКЦ ДГОИ им. Дмитрия Рогачева)</t>
  </si>
  <si>
    <t>Благотворительное пожертвование от Антоновой М.А. (игрушки 15 шт, краски, раскраски, карандаши, фломастеры)</t>
  </si>
  <si>
    <t>Благотворительное пожертвование от Колесникова Д.А., сеть магазинов "Счастливое детство" (игрушки для коробки Храбрости)</t>
  </si>
  <si>
    <t>55 шт</t>
  </si>
  <si>
    <t>Благотворительное пожертвование от Шмураткиной Е.О. (игрушки, бумага 1 упаковка)</t>
  </si>
  <si>
    <t>Приобретение  игол биопсийные для аспирации костного мозга (стернальной пункции), ООО "БИОПЛАНТ", 40 шт</t>
  </si>
  <si>
    <t>Благотворительное пожертвование от Араповой О.Н. детский садик "Д" (игрушки для коробки Храбрости, канцтовары)</t>
  </si>
  <si>
    <t>Благотворительное пожертвование от Звидённой А.Г. (игрушки для коробки Храбрости)</t>
  </si>
  <si>
    <t>Благотворительное пожертвование Яндекс</t>
  </si>
  <si>
    <t>Благотворительное пожертвование от Васина М.Е.</t>
  </si>
  <si>
    <t>Благотворительное пожертвование от Овденко Н</t>
  </si>
  <si>
    <t>Благотворительное пожертвование от Крылова М.А.</t>
  </si>
  <si>
    <t>Благотворительное пожертвование от Смирнова А.Е.</t>
  </si>
  <si>
    <t>Возврат п/п 69 от 09.10.2017 г ФГУБ Рогачева</t>
  </si>
  <si>
    <t>Благотворительное пожертвование Титов Е.В.</t>
  </si>
  <si>
    <t>Благотворительное пожертвование Лещенко О.А.</t>
  </si>
  <si>
    <t>Благотворительное пожертвование ООО"ФОРВАРД ЭЛ"</t>
  </si>
  <si>
    <t>Благотворительное пожертвование от Гах Б.К.</t>
  </si>
  <si>
    <t>Услуги ООО "Инфотех" март 2018 г смс пожертвования</t>
  </si>
  <si>
    <t>300 шт</t>
  </si>
  <si>
    <t>Авиаперелет Кадков Даниил + сопровождение, сцинтиграфия ФГБУ ФНКЦ ДГОИ им. Дмитрия Рогачева г. Москва, Москва - Владивосток, Оплата произведена милями БФ "Подари Жизнь"</t>
  </si>
  <si>
    <t>Авиаперелет Кадков Даниил + сопровождение, сцинтиграфия ФГБУ ФНКЦ ДГОИ им. Дмитрия Рогачева г. Москва, Владивосток - Москва, Оплата произведена милями БФ "Подари Жизнь"</t>
  </si>
  <si>
    <t>Авиаперелет Нагорнов Алексей + сопровождение, трансплантация костного мозга ФГБУ РДКБ, Владивосток - Москва, Оплата произведена милями БФ "Подари Жизнь"</t>
  </si>
  <si>
    <t>Авиаперелет Шурыгина Яна + сопровождение, лучевая терапия НМИЦ им.Е.Н.Мешалкина (Новосибирск), Новосибирск - Владивосток, Оплата произведена милями БФ "Подари Жизнь"</t>
  </si>
  <si>
    <t>Авиаперелет Губарь Никита + сопровождение, обследование ФГБУ ФНКЦ ДГОИ им. Дмитрия Рогачева, Москва - Владивосток, Оплата произведена милями БФ "Подари Жизнь"</t>
  </si>
  <si>
    <t>Билет на автобус Владивосток - Дальнегорск Гребень Родион + сопровождение</t>
  </si>
  <si>
    <t>Услуги курьера Акулова Виктория, костный мозг (Москва)</t>
  </si>
  <si>
    <t>Услуги курьера Нагорнов Алексей, костный мозг (Москва)</t>
  </si>
  <si>
    <t>Услуги такси для Акуловой Виктории</t>
  </si>
  <si>
    <t>11.04.2018 - 16.04.2018</t>
  </si>
  <si>
    <t>6 флаконов</t>
  </si>
  <si>
    <t>Приобретение  противоопухолевого средства, фермент «Онкоспар» (Павлов Иван 1 флакон 1450 ЕД, Исаев Максим 1 флакон 1500 ЕД, Перепелюков Дмитрий 1 флакон 840 ЕД, Родыгин Даниил 3 флакона по 1500 ЕД), БФ "Подари Жизнь"</t>
  </si>
  <si>
    <t>с 27.02.2018</t>
  </si>
  <si>
    <t>Авиаперелет Малышко А.Н., конференция г. Санкт-Петербург, Владивосток - Санкт-Петербург - Владивосток</t>
  </si>
  <si>
    <t>-</t>
  </si>
  <si>
    <t>Авиаперелет Беляйкин Виктор + сопровождение, госпитализация в ЛРНЦ "Русское поле", Владивосток - Москва, Оплата произведена милями БФ "Подари Жизнь"</t>
  </si>
  <si>
    <t>Авиаперелет Дорохов Сергей, обследование НМИЦ им.Н.Н.Петрова (СПб), Санкт-Петербург -Владивосток Оплата произведена Благотворителем</t>
  </si>
  <si>
    <t>Оплата оббезараживающих фильтров для онко-гематологического отделения, Промышленно-торговая фирма "Корпус"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</si>
</sst>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[$-F800]dddd\,\ mmmm\ dd\,\ yyyy"/>
  </numFmts>
  <fonts count="9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4" fontId="1" fillId="0" borderId="7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3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4" fontId="6" fillId="0" borderId="0" xfId="0" applyNumberFormat="1" applyFont="1" applyAlignment="1"/>
    <xf numFmtId="0" fontId="6" fillId="0" borderId="0" xfId="0" applyFont="1" applyAlignment="1"/>
    <xf numFmtId="0" fontId="4" fillId="0" borderId="0" xfId="0" applyFont="1" applyFill="1" applyAlignme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0" fillId="0" borderId="4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/>
    <xf numFmtId="4" fontId="4" fillId="0" borderId="6" xfId="0" applyNumberFormat="1" applyFont="1" applyFill="1" applyBorder="1" applyAlignment="1">
      <alignment horizontal="center" wrapText="1"/>
    </xf>
    <xf numFmtId="164" fontId="4" fillId="0" borderId="12" xfId="0" applyNumberFormat="1" applyFont="1" applyFill="1" applyBorder="1" applyAlignment="1">
      <alignment horizontal="center" wrapText="1"/>
    </xf>
    <xf numFmtId="164" fontId="4" fillId="0" borderId="13" xfId="0" applyNumberFormat="1" applyFont="1" applyFill="1" applyBorder="1" applyAlignment="1">
      <alignment horizontal="center" wrapText="1"/>
    </xf>
    <xf numFmtId="14" fontId="4" fillId="0" borderId="16" xfId="0" applyNumberFormat="1" applyFont="1" applyFill="1" applyBorder="1" applyAlignment="1">
      <alignment horizontal="center" wrapText="1"/>
    </xf>
    <xf numFmtId="164" fontId="4" fillId="0" borderId="16" xfId="0" applyNumberFormat="1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4" fontId="4" fillId="0" borderId="17" xfId="0" applyNumberFormat="1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164" fontId="4" fillId="0" borderId="14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4" fontId="4" fillId="0" borderId="0" xfId="0" applyNumberFormat="1" applyFont="1" applyBorder="1" applyAlignment="1"/>
    <xf numFmtId="0" fontId="4" fillId="0" borderId="0" xfId="0" applyFont="1" applyBorder="1" applyAlignment="1"/>
    <xf numFmtId="0" fontId="4" fillId="0" borderId="27" xfId="0" applyNumberFormat="1" applyFont="1" applyFill="1" applyBorder="1" applyAlignment="1">
      <alignment horizontal="center" wrapText="1"/>
    </xf>
    <xf numFmtId="4" fontId="4" fillId="0" borderId="28" xfId="0" applyNumberFormat="1" applyFont="1" applyFill="1" applyBorder="1" applyAlignment="1">
      <alignment horizontal="center" wrapText="1"/>
    </xf>
    <xf numFmtId="14" fontId="4" fillId="0" borderId="20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wrapText="1"/>
    </xf>
    <xf numFmtId="164" fontId="4" fillId="0" borderId="18" xfId="0" applyNumberFormat="1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4" fontId="5" fillId="0" borderId="15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4" fontId="5" fillId="0" borderId="30" xfId="0" applyNumberFormat="1" applyFont="1" applyBorder="1" applyAlignment="1">
      <alignment horizontal="center" wrapText="1"/>
    </xf>
    <xf numFmtId="4" fontId="4" fillId="0" borderId="6" xfId="0" applyNumberFormat="1" applyFont="1" applyBorder="1" applyAlignment="1">
      <alignment wrapText="1"/>
    </xf>
    <xf numFmtId="164" fontId="5" fillId="0" borderId="13" xfId="0" applyNumberFormat="1" applyFont="1" applyFill="1" applyBorder="1" applyAlignment="1">
      <alignment horizontal="center" wrapText="1"/>
    </xf>
    <xf numFmtId="4" fontId="0" fillId="0" borderId="5" xfId="0" applyNumberFormat="1" applyBorder="1" applyAlignment="1"/>
    <xf numFmtId="165" fontId="3" fillId="0" borderId="13" xfId="0" applyNumberFormat="1" applyFont="1" applyBorder="1" applyAlignment="1"/>
    <xf numFmtId="165" fontId="7" fillId="0" borderId="14" xfId="0" applyNumberFormat="1" applyFont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right"/>
    </xf>
    <xf numFmtId="0" fontId="1" fillId="0" borderId="29" xfId="0" applyFont="1" applyBorder="1" applyAlignment="1">
      <alignment horizontal="center" vertical="center" wrapText="1"/>
    </xf>
    <xf numFmtId="4" fontId="1" fillId="0" borderId="30" xfId="0" applyNumberFormat="1" applyFont="1" applyFill="1" applyBorder="1" applyAlignment="1">
      <alignment horizontal="right" vertical="center" wrapText="1"/>
    </xf>
    <xf numFmtId="165" fontId="3" fillId="0" borderId="12" xfId="0" applyNumberFormat="1" applyFont="1" applyBorder="1" applyAlignment="1"/>
    <xf numFmtId="4" fontId="0" fillId="0" borderId="4" xfId="0" applyNumberFormat="1" applyFill="1" applyBorder="1" applyAlignment="1">
      <alignment horizontal="right"/>
    </xf>
    <xf numFmtId="4" fontId="0" fillId="0" borderId="6" xfId="0" applyNumberFormat="1" applyFill="1" applyBorder="1" applyAlignment="1">
      <alignment horizontal="right"/>
    </xf>
    <xf numFmtId="4" fontId="3" fillId="0" borderId="0" xfId="0" applyNumberFormat="1" applyFont="1" applyBorder="1" applyAlignment="1">
      <alignment horizontal="center"/>
    </xf>
    <xf numFmtId="164" fontId="4" fillId="0" borderId="31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4" fontId="8" fillId="0" borderId="6" xfId="0" applyNumberFormat="1" applyFont="1" applyFill="1" applyBorder="1" applyAlignment="1">
      <alignment horizontal="right"/>
    </xf>
    <xf numFmtId="0" fontId="4" fillId="0" borderId="23" xfId="0" applyFont="1" applyFill="1" applyBorder="1" applyAlignment="1">
      <alignment horizontal="center" wrapText="1"/>
    </xf>
    <xf numFmtId="164" fontId="4" fillId="0" borderId="3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4" fontId="4" fillId="2" borderId="17" xfId="0" applyNumberFormat="1" applyFont="1" applyFill="1" applyBorder="1" applyAlignment="1">
      <alignment wrapText="1"/>
    </xf>
    <xf numFmtId="9" fontId="4" fillId="2" borderId="0" xfId="0" applyNumberFormat="1" applyFont="1" applyFill="1" applyAlignment="1"/>
    <xf numFmtId="0" fontId="4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topLeftCell="A22" workbookViewId="0">
      <selection activeCell="C2" sqref="A2:C48"/>
    </sheetView>
  </sheetViews>
  <sheetFormatPr defaultColWidth="9" defaultRowHeight="15" x14ac:dyDescent="0.25"/>
  <cols>
    <col min="1" max="1" width="12" style="12" customWidth="1"/>
    <col min="2" max="2" width="49.28515625" style="12" customWidth="1"/>
    <col min="3" max="3" width="12.5703125" style="15" customWidth="1"/>
    <col min="4" max="4" width="19" style="11" customWidth="1"/>
    <col min="5" max="5" width="10" style="11" bestFit="1" customWidth="1"/>
    <col min="6" max="6" width="9.7109375" style="11" customWidth="1"/>
    <col min="7" max="256" width="9.140625" style="11" customWidth="1"/>
    <col min="257" max="16384" width="9" style="11"/>
  </cols>
  <sheetData>
    <row r="1" spans="1:6" x14ac:dyDescent="0.25">
      <c r="A1" s="58" t="s">
        <v>3</v>
      </c>
      <c r="B1" s="59" t="s">
        <v>4</v>
      </c>
      <c r="C1" s="60" t="s">
        <v>5</v>
      </c>
    </row>
    <row r="2" spans="1:6" ht="51.75" customHeight="1" x14ac:dyDescent="0.25">
      <c r="A2" s="37">
        <v>43201</v>
      </c>
      <c r="B2" s="17" t="s">
        <v>12</v>
      </c>
      <c r="C2" s="63">
        <v>2182.48</v>
      </c>
      <c r="D2" s="20"/>
    </row>
    <row r="3" spans="1:6" ht="45" x14ac:dyDescent="0.25">
      <c r="A3" s="37">
        <v>43206</v>
      </c>
      <c r="B3" s="17" t="s">
        <v>71</v>
      </c>
      <c r="C3" s="71">
        <v>30998</v>
      </c>
      <c r="D3" s="20"/>
    </row>
    <row r="4" spans="1:6" ht="45" x14ac:dyDescent="0.25">
      <c r="A4" s="37">
        <v>43209</v>
      </c>
      <c r="B4" s="17" t="s">
        <v>75</v>
      </c>
      <c r="C4" s="71">
        <v>26600</v>
      </c>
      <c r="D4" s="20"/>
    </row>
    <row r="5" spans="1:6" ht="51" customHeight="1" x14ac:dyDescent="0.25">
      <c r="A5" s="37">
        <v>43210</v>
      </c>
      <c r="B5" s="17" t="s">
        <v>43</v>
      </c>
      <c r="C5" s="71">
        <v>56000</v>
      </c>
      <c r="D5" s="20"/>
    </row>
    <row r="6" spans="1:6" x14ac:dyDescent="0.25">
      <c r="A6" s="37">
        <v>43214</v>
      </c>
      <c r="B6" s="13" t="s">
        <v>66</v>
      </c>
      <c r="C6" s="71">
        <v>935</v>
      </c>
      <c r="D6" s="20"/>
    </row>
    <row r="7" spans="1:6" ht="30" x14ac:dyDescent="0.25">
      <c r="A7" s="37">
        <v>43216</v>
      </c>
      <c r="B7" s="17" t="s">
        <v>63</v>
      </c>
      <c r="C7" s="71">
        <f>1830+1830</f>
        <v>3660</v>
      </c>
      <c r="D7" s="20"/>
    </row>
    <row r="8" spans="1:6" ht="21" customHeight="1" x14ac:dyDescent="0.25">
      <c r="A8" s="38"/>
      <c r="B8" s="44" t="s">
        <v>10</v>
      </c>
      <c r="C8" s="61">
        <f>6000+693+17294.77+1050+1116+812+14000+30000+20000+10000+10000+40000+310+500+747+357+638</f>
        <v>153517.77000000002</v>
      </c>
      <c r="D8" s="47"/>
    </row>
    <row r="9" spans="1:6" ht="75.75" thickBot="1" x14ac:dyDescent="0.3">
      <c r="A9" s="62"/>
      <c r="B9" s="45" t="s">
        <v>11</v>
      </c>
      <c r="C9" s="88">
        <f>1500+2979.89+16833.65+30000+10000</f>
        <v>61313.54</v>
      </c>
      <c r="D9" s="89"/>
      <c r="E9" s="90"/>
      <c r="F9" s="90"/>
    </row>
    <row r="10" spans="1:6" ht="15.75" thickBot="1" x14ac:dyDescent="0.3">
      <c r="A10" s="55"/>
      <c r="B10" s="56" t="s">
        <v>0</v>
      </c>
      <c r="C10" s="57">
        <f>SUM(C2:C9)</f>
        <v>335206.78999999998</v>
      </c>
      <c r="E10" s="18"/>
      <c r="F10" s="19"/>
    </row>
    <row r="11" spans="1:6" ht="15.75" customHeight="1" x14ac:dyDescent="0.25">
      <c r="B11" s="12" t="s">
        <v>72</v>
      </c>
      <c r="D11" s="47"/>
      <c r="E11" s="48"/>
      <c r="F11" s="48"/>
    </row>
    <row r="12" spans="1:6" ht="35.25" customHeight="1" thickBot="1" x14ac:dyDescent="0.3">
      <c r="A12" s="82" t="s">
        <v>1</v>
      </c>
      <c r="B12" s="83"/>
      <c r="C12" s="83"/>
      <c r="D12" s="48"/>
      <c r="E12" s="49"/>
      <c r="F12" s="49"/>
    </row>
    <row r="13" spans="1:6" ht="42.75" customHeight="1" thickBot="1" x14ac:dyDescent="0.3">
      <c r="A13" s="84" t="s">
        <v>7</v>
      </c>
      <c r="B13" s="85"/>
      <c r="C13" s="86"/>
    </row>
    <row r="14" spans="1:6" ht="42.75" customHeight="1" x14ac:dyDescent="0.25">
      <c r="A14" s="35">
        <v>43204</v>
      </c>
      <c r="B14" s="43" t="s">
        <v>13</v>
      </c>
      <c r="C14" s="79" t="s">
        <v>6</v>
      </c>
    </row>
    <row r="15" spans="1:6" ht="42.75" customHeight="1" x14ac:dyDescent="0.25">
      <c r="A15" s="38" t="s">
        <v>15</v>
      </c>
      <c r="B15" s="54" t="s">
        <v>14</v>
      </c>
      <c r="C15" s="80"/>
    </row>
    <row r="16" spans="1:6" ht="42.75" customHeight="1" x14ac:dyDescent="0.25">
      <c r="A16" s="38" t="s">
        <v>67</v>
      </c>
      <c r="B16" s="54" t="s">
        <v>38</v>
      </c>
      <c r="C16" s="80"/>
    </row>
    <row r="17" spans="1:4" ht="42.75" customHeight="1" thickBot="1" x14ac:dyDescent="0.3">
      <c r="A17" s="36" t="s">
        <v>70</v>
      </c>
      <c r="B17" s="76" t="s">
        <v>9</v>
      </c>
      <c r="C17" s="81"/>
    </row>
    <row r="18" spans="1:4" ht="60" x14ac:dyDescent="0.25">
      <c r="A18" s="77">
        <v>43198</v>
      </c>
      <c r="B18" s="74" t="s">
        <v>17</v>
      </c>
      <c r="C18" s="78" t="s">
        <v>16</v>
      </c>
    </row>
    <row r="19" spans="1:4" ht="60.75" customHeight="1" x14ac:dyDescent="0.25">
      <c r="A19" s="77">
        <v>43204</v>
      </c>
      <c r="B19" s="13" t="s">
        <v>73</v>
      </c>
      <c r="C19" s="34" t="s">
        <v>16</v>
      </c>
    </row>
    <row r="20" spans="1:4" ht="60" x14ac:dyDescent="0.25">
      <c r="A20" s="77">
        <v>43204</v>
      </c>
      <c r="B20" s="13" t="s">
        <v>18</v>
      </c>
      <c r="C20" s="34" t="s">
        <v>16</v>
      </c>
    </row>
    <row r="21" spans="1:4" ht="45" x14ac:dyDescent="0.25">
      <c r="A21" s="73">
        <v>43206</v>
      </c>
      <c r="B21" s="13" t="s">
        <v>74</v>
      </c>
      <c r="C21" s="34" t="s">
        <v>16</v>
      </c>
    </row>
    <row r="22" spans="1:4" ht="60" x14ac:dyDescent="0.25">
      <c r="A22" s="73">
        <v>43207</v>
      </c>
      <c r="B22" s="13" t="s">
        <v>59</v>
      </c>
      <c r="C22" s="34" t="s">
        <v>16</v>
      </c>
    </row>
    <row r="23" spans="1:4" ht="60" x14ac:dyDescent="0.25">
      <c r="A23" s="73">
        <v>43207</v>
      </c>
      <c r="B23" s="13" t="s">
        <v>58</v>
      </c>
      <c r="C23" s="34" t="s">
        <v>16</v>
      </c>
    </row>
    <row r="24" spans="1:4" ht="75" x14ac:dyDescent="0.25">
      <c r="A24" s="37">
        <v>43207</v>
      </c>
      <c r="B24" s="17" t="s">
        <v>69</v>
      </c>
      <c r="C24" s="75" t="s">
        <v>68</v>
      </c>
      <c r="D24" s="20"/>
    </row>
    <row r="25" spans="1:4" ht="60" x14ac:dyDescent="0.25">
      <c r="A25" s="73">
        <v>43210</v>
      </c>
      <c r="B25" s="13" t="s">
        <v>60</v>
      </c>
      <c r="C25" s="34" t="s">
        <v>16</v>
      </c>
    </row>
    <row r="26" spans="1:4" ht="60" x14ac:dyDescent="0.25">
      <c r="A26" s="73">
        <v>43213</v>
      </c>
      <c r="B26" s="13" t="s">
        <v>62</v>
      </c>
      <c r="C26" s="34" t="s">
        <v>16</v>
      </c>
    </row>
    <row r="27" spans="1:4" ht="60" x14ac:dyDescent="0.25">
      <c r="A27" s="73">
        <v>43218</v>
      </c>
      <c r="B27" s="13" t="s">
        <v>61</v>
      </c>
      <c r="C27" s="34" t="s">
        <v>16</v>
      </c>
    </row>
    <row r="28" spans="1:4" ht="45" x14ac:dyDescent="0.25">
      <c r="A28" s="37">
        <v>43185</v>
      </c>
      <c r="B28" s="74" t="s">
        <v>22</v>
      </c>
      <c r="C28" s="34">
        <v>15400</v>
      </c>
    </row>
    <row r="29" spans="1:4" s="20" customFormat="1" x14ac:dyDescent="0.25">
      <c r="A29" s="37"/>
      <c r="B29" s="13" t="s">
        <v>23</v>
      </c>
      <c r="C29" s="34" t="s">
        <v>24</v>
      </c>
    </row>
    <row r="30" spans="1:4" s="20" customFormat="1" x14ac:dyDescent="0.25">
      <c r="A30" s="37"/>
      <c r="B30" s="17" t="s">
        <v>26</v>
      </c>
      <c r="C30" s="34" t="s">
        <v>25</v>
      </c>
    </row>
    <row r="31" spans="1:4" x14ac:dyDescent="0.25">
      <c r="A31" s="37"/>
      <c r="B31" s="17" t="s">
        <v>27</v>
      </c>
      <c r="C31" s="34" t="s">
        <v>25</v>
      </c>
    </row>
    <row r="32" spans="1:4" x14ac:dyDescent="0.25">
      <c r="A32" s="37"/>
      <c r="B32" s="17" t="s">
        <v>28</v>
      </c>
      <c r="C32" s="34" t="s">
        <v>24</v>
      </c>
    </row>
    <row r="33" spans="1:6" x14ac:dyDescent="0.25">
      <c r="A33" s="39"/>
      <c r="B33" s="17" t="s">
        <v>29</v>
      </c>
      <c r="C33" s="34" t="s">
        <v>25</v>
      </c>
    </row>
    <row r="34" spans="1:6" x14ac:dyDescent="0.25">
      <c r="A34" s="39"/>
      <c r="B34" s="17" t="s">
        <v>30</v>
      </c>
      <c r="C34" s="34" t="s">
        <v>24</v>
      </c>
    </row>
    <row r="35" spans="1:6" ht="30" x14ac:dyDescent="0.25">
      <c r="A35" s="37">
        <v>43193</v>
      </c>
      <c r="B35" s="13" t="s">
        <v>31</v>
      </c>
      <c r="C35" s="34" t="s">
        <v>32</v>
      </c>
    </row>
    <row r="36" spans="1:6" ht="30" x14ac:dyDescent="0.25">
      <c r="A36" s="37">
        <v>43199</v>
      </c>
      <c r="B36" s="13" t="s">
        <v>33</v>
      </c>
      <c r="C36" s="34" t="s">
        <v>32</v>
      </c>
    </row>
    <row r="37" spans="1:6" ht="30" x14ac:dyDescent="0.25">
      <c r="A37" s="37">
        <v>43201</v>
      </c>
      <c r="B37" s="13" t="s">
        <v>34</v>
      </c>
      <c r="C37" s="34" t="s">
        <v>32</v>
      </c>
    </row>
    <row r="38" spans="1:6" s="20" customFormat="1" ht="30" x14ac:dyDescent="0.25">
      <c r="A38" s="37">
        <v>43201</v>
      </c>
      <c r="B38" s="13" t="s">
        <v>35</v>
      </c>
      <c r="C38" s="34" t="s">
        <v>32</v>
      </c>
      <c r="D38" s="11"/>
      <c r="E38" s="11"/>
      <c r="F38" s="11"/>
    </row>
    <row r="39" spans="1:6" s="20" customFormat="1" ht="30" x14ac:dyDescent="0.25">
      <c r="A39" s="37">
        <v>43207</v>
      </c>
      <c r="B39" s="13" t="s">
        <v>36</v>
      </c>
      <c r="C39" s="34" t="s">
        <v>32</v>
      </c>
      <c r="D39" s="11"/>
      <c r="E39" s="11"/>
      <c r="F39" s="11"/>
    </row>
    <row r="40" spans="1:6" s="20" customFormat="1" ht="30" x14ac:dyDescent="0.25">
      <c r="A40" s="37">
        <v>43210</v>
      </c>
      <c r="B40" s="13" t="s">
        <v>37</v>
      </c>
      <c r="C40" s="34" t="s">
        <v>32</v>
      </c>
      <c r="D40" s="11"/>
      <c r="E40" s="11"/>
      <c r="F40" s="11"/>
    </row>
    <row r="41" spans="1:6" s="20" customFormat="1" ht="30" x14ac:dyDescent="0.25">
      <c r="A41" s="37">
        <v>43201</v>
      </c>
      <c r="B41" s="13" t="s">
        <v>64</v>
      </c>
      <c r="C41" s="34" t="s">
        <v>32</v>
      </c>
      <c r="D41" s="11"/>
      <c r="E41" s="11"/>
      <c r="F41" s="11"/>
    </row>
    <row r="42" spans="1:6" s="20" customFormat="1" ht="30" x14ac:dyDescent="0.25">
      <c r="A42" s="37">
        <v>43203</v>
      </c>
      <c r="B42" s="13" t="s">
        <v>65</v>
      </c>
      <c r="C42" s="34" t="s">
        <v>32</v>
      </c>
    </row>
    <row r="43" spans="1:6" ht="45" x14ac:dyDescent="0.25">
      <c r="A43" s="52">
        <v>43161</v>
      </c>
      <c r="B43" s="50" t="s">
        <v>44</v>
      </c>
      <c r="C43" s="51"/>
    </row>
    <row r="44" spans="1:6" ht="30" x14ac:dyDescent="0.25">
      <c r="A44" s="37">
        <v>43200</v>
      </c>
      <c r="B44" s="50" t="s">
        <v>45</v>
      </c>
      <c r="C44" s="34"/>
    </row>
    <row r="45" spans="1:6" ht="30" x14ac:dyDescent="0.25">
      <c r="A45" s="52"/>
      <c r="B45" s="50" t="s">
        <v>42</v>
      </c>
      <c r="C45" s="51"/>
    </row>
    <row r="46" spans="1:6" ht="45" x14ac:dyDescent="0.25">
      <c r="A46" s="52">
        <v>43201</v>
      </c>
      <c r="B46" s="50" t="s">
        <v>40</v>
      </c>
      <c r="C46" s="51" t="s">
        <v>41</v>
      </c>
    </row>
    <row r="47" spans="1:6" ht="30" x14ac:dyDescent="0.25">
      <c r="A47" s="37">
        <v>43216</v>
      </c>
      <c r="B47" s="50" t="s">
        <v>45</v>
      </c>
      <c r="C47" s="51" t="s">
        <v>57</v>
      </c>
    </row>
    <row r="48" spans="1:6" ht="45" x14ac:dyDescent="0.25">
      <c r="A48" s="52">
        <v>43216</v>
      </c>
      <c r="B48" s="50" t="s">
        <v>39</v>
      </c>
      <c r="C48" s="51"/>
    </row>
    <row r="49" spans="1:3" ht="15.75" thickBot="1" x14ac:dyDescent="0.3">
      <c r="A49" s="40"/>
      <c r="B49" s="41"/>
      <c r="C49" s="42"/>
    </row>
    <row r="50" spans="1:3" x14ac:dyDescent="0.25">
      <c r="C50" s="14"/>
    </row>
    <row r="51" spans="1:3" x14ac:dyDescent="0.25">
      <c r="A51" s="11"/>
      <c r="B51" s="11"/>
      <c r="C51" s="16"/>
    </row>
    <row r="52" spans="1:3" x14ac:dyDescent="0.25">
      <c r="A52" s="11"/>
      <c r="B52" s="11"/>
      <c r="C52" s="16"/>
    </row>
    <row r="53" spans="1:3" x14ac:dyDescent="0.25">
      <c r="A53" s="11"/>
      <c r="B53" s="11"/>
      <c r="C53" s="14"/>
    </row>
  </sheetData>
  <autoFilter ref="A1:C48"/>
  <mergeCells count="3">
    <mergeCell ref="C14:C17"/>
    <mergeCell ref="A12:C12"/>
    <mergeCell ref="A13:C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59"/>
  <sheetViews>
    <sheetView topLeftCell="A31" workbookViewId="0">
      <selection activeCell="D46" sqref="D46"/>
    </sheetView>
  </sheetViews>
  <sheetFormatPr defaultColWidth="9" defaultRowHeight="15" x14ac:dyDescent="0.25"/>
  <cols>
    <col min="1" max="1" width="17.140625" style="2" customWidth="1"/>
    <col min="2" max="2" width="51" style="3" customWidth="1"/>
    <col min="3" max="3" width="11.28515625" style="29" customWidth="1"/>
    <col min="4" max="4" width="10" style="10" bestFit="1" customWidth="1"/>
    <col min="5" max="5" width="10" style="4" customWidth="1"/>
    <col min="6" max="6" width="9.140625" style="4" customWidth="1"/>
    <col min="7" max="7" width="11.5703125" style="4" customWidth="1"/>
    <col min="8" max="253" width="9.140625" style="4" customWidth="1"/>
  </cols>
  <sheetData>
    <row r="1" spans="1:253" ht="15.75" thickBot="1" x14ac:dyDescent="0.3">
      <c r="A1" s="87"/>
      <c r="B1" s="87"/>
      <c r="C1" s="87"/>
    </row>
    <row r="2" spans="1:253" s="5" customFormat="1" ht="15.75" thickBot="1" x14ac:dyDescent="0.3">
      <c r="A2" s="6" t="s">
        <v>3</v>
      </c>
      <c r="B2" s="1" t="s">
        <v>4</v>
      </c>
      <c r="C2" s="25" t="s">
        <v>5</v>
      </c>
    </row>
    <row r="3" spans="1:253" ht="16.5" customHeight="1" x14ac:dyDescent="0.25">
      <c r="A3" s="7">
        <v>43192</v>
      </c>
      <c r="B3" s="46" t="s">
        <v>46</v>
      </c>
      <c r="C3" s="26">
        <v>1000</v>
      </c>
      <c r="E3" s="5"/>
      <c r="F3" s="5"/>
      <c r="G3" s="5"/>
    </row>
    <row r="4" spans="1:253" ht="16.5" customHeight="1" x14ac:dyDescent="0.25">
      <c r="A4" s="7">
        <v>43192</v>
      </c>
      <c r="B4" s="46" t="s">
        <v>46</v>
      </c>
      <c r="C4" s="26">
        <v>972</v>
      </c>
      <c r="E4" s="5"/>
      <c r="F4" s="5"/>
      <c r="G4" s="5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</row>
    <row r="5" spans="1:253" ht="16.5" customHeight="1" x14ac:dyDescent="0.25">
      <c r="A5" s="7">
        <v>43192</v>
      </c>
      <c r="B5" s="46" t="s">
        <v>46</v>
      </c>
      <c r="C5" s="26">
        <v>486</v>
      </c>
      <c r="E5" s="5"/>
      <c r="F5" s="5"/>
      <c r="G5" s="5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</row>
    <row r="6" spans="1:253" ht="16.5" customHeight="1" x14ac:dyDescent="0.25">
      <c r="A6" s="7">
        <v>43192</v>
      </c>
      <c r="B6" s="46" t="s">
        <v>52</v>
      </c>
      <c r="C6" s="26">
        <v>2000</v>
      </c>
      <c r="E6" s="5"/>
      <c r="F6" s="5"/>
      <c r="G6" s="5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</row>
    <row r="7" spans="1:253" ht="16.5" customHeight="1" x14ac:dyDescent="0.25">
      <c r="A7" s="7">
        <v>43193</v>
      </c>
      <c r="B7" s="46" t="s">
        <v>46</v>
      </c>
      <c r="C7" s="26">
        <v>1000</v>
      </c>
      <c r="E7" s="5"/>
      <c r="F7" s="5"/>
      <c r="G7" s="5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</row>
    <row r="8" spans="1:253" ht="16.5" customHeight="1" x14ac:dyDescent="0.25">
      <c r="A8" s="7">
        <v>43194</v>
      </c>
      <c r="B8" s="46" t="s">
        <v>46</v>
      </c>
      <c r="C8" s="70">
        <v>2850</v>
      </c>
      <c r="E8" s="5"/>
      <c r="F8" s="5"/>
      <c r="G8" s="5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</row>
    <row r="9" spans="1:253" ht="16.5" customHeight="1" x14ac:dyDescent="0.25">
      <c r="A9" s="7">
        <v>43194</v>
      </c>
      <c r="B9" s="46" t="s">
        <v>46</v>
      </c>
      <c r="C9" s="70">
        <v>5832</v>
      </c>
      <c r="E9" s="5"/>
      <c r="F9" s="5"/>
      <c r="G9" s="5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</row>
    <row r="10" spans="1:253" ht="16.5" customHeight="1" x14ac:dyDescent="0.25">
      <c r="A10" s="7">
        <v>43194</v>
      </c>
      <c r="B10" s="46" t="s">
        <v>46</v>
      </c>
      <c r="C10" s="70">
        <v>15260.4</v>
      </c>
      <c r="E10" s="5"/>
      <c r="F10" s="5"/>
      <c r="G10" s="5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</row>
    <row r="11" spans="1:253" ht="30" x14ac:dyDescent="0.25">
      <c r="A11" s="7">
        <v>43195</v>
      </c>
      <c r="B11" s="53" t="s">
        <v>21</v>
      </c>
      <c r="C11" s="70">
        <v>121521</v>
      </c>
      <c r="E11" s="72">
        <f>C11-40000-20000-20000</f>
        <v>41521</v>
      </c>
      <c r="F11" s="5"/>
      <c r="G11" s="5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</row>
    <row r="12" spans="1:253" x14ac:dyDescent="0.25">
      <c r="A12" s="7">
        <v>43199</v>
      </c>
      <c r="B12" s="46" t="s">
        <v>46</v>
      </c>
      <c r="C12" s="70">
        <v>583.20000000000005</v>
      </c>
      <c r="E12" s="5"/>
      <c r="F12" s="5"/>
      <c r="G12" s="5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</row>
    <row r="13" spans="1:253" x14ac:dyDescent="0.25">
      <c r="A13" s="7">
        <v>43199</v>
      </c>
      <c r="B13" s="46" t="s">
        <v>46</v>
      </c>
      <c r="C13" s="70">
        <v>1166.4000000000001</v>
      </c>
      <c r="E13" s="5"/>
      <c r="F13" s="5"/>
      <c r="G13" s="5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</row>
    <row r="14" spans="1:253" ht="30" x14ac:dyDescent="0.25">
      <c r="A14" s="7">
        <v>43200</v>
      </c>
      <c r="B14" s="46" t="s">
        <v>19</v>
      </c>
      <c r="C14" s="71">
        <v>14940</v>
      </c>
      <c r="E14" s="5"/>
      <c r="F14" s="5"/>
      <c r="G14" s="5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</row>
    <row r="15" spans="1:253" x14ac:dyDescent="0.25">
      <c r="A15" s="7">
        <v>43200</v>
      </c>
      <c r="B15" s="46" t="s">
        <v>46</v>
      </c>
      <c r="C15" s="71">
        <v>3888</v>
      </c>
      <c r="E15" s="5"/>
      <c r="F15" s="5"/>
      <c r="G15" s="5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</row>
    <row r="16" spans="1:253" x14ac:dyDescent="0.25">
      <c r="A16" s="7">
        <v>43200</v>
      </c>
      <c r="B16" s="46" t="s">
        <v>46</v>
      </c>
      <c r="C16" s="71">
        <v>2468.88</v>
      </c>
      <c r="E16" s="5"/>
      <c r="F16" s="5"/>
      <c r="G16" s="5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</row>
    <row r="17" spans="1:253" x14ac:dyDescent="0.25">
      <c r="A17" s="7">
        <v>43201</v>
      </c>
      <c r="B17" s="46" t="s">
        <v>46</v>
      </c>
      <c r="C17" s="71">
        <v>486</v>
      </c>
      <c r="E17" s="5"/>
      <c r="F17" s="5"/>
      <c r="G17" s="5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</row>
    <row r="18" spans="1:253" x14ac:dyDescent="0.25">
      <c r="A18" s="7">
        <v>43201</v>
      </c>
      <c r="B18" s="46" t="s">
        <v>46</v>
      </c>
      <c r="C18" s="71">
        <v>5686.2</v>
      </c>
      <c r="E18" s="5"/>
      <c r="F18" s="5"/>
      <c r="G18" s="5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</row>
    <row r="19" spans="1:253" x14ac:dyDescent="0.25">
      <c r="A19" s="7">
        <v>43202</v>
      </c>
      <c r="B19" s="46" t="s">
        <v>46</v>
      </c>
      <c r="C19" s="71">
        <v>500</v>
      </c>
      <c r="E19" s="5"/>
      <c r="F19" s="5"/>
      <c r="G19" s="5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</row>
    <row r="20" spans="1:253" x14ac:dyDescent="0.25">
      <c r="A20" s="7">
        <v>43202</v>
      </c>
      <c r="B20" s="46" t="s">
        <v>46</v>
      </c>
      <c r="C20" s="71">
        <v>1458</v>
      </c>
      <c r="E20" s="5"/>
      <c r="F20" s="5"/>
      <c r="G20" s="5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</row>
    <row r="21" spans="1:253" x14ac:dyDescent="0.25">
      <c r="A21" s="7">
        <v>43202</v>
      </c>
      <c r="B21" s="46" t="s">
        <v>46</v>
      </c>
      <c r="C21" s="71">
        <v>486</v>
      </c>
      <c r="E21" s="5"/>
      <c r="F21" s="5"/>
      <c r="G21" s="5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</row>
    <row r="22" spans="1:253" x14ac:dyDescent="0.25">
      <c r="A22" s="7">
        <v>43203</v>
      </c>
      <c r="B22" s="46" t="s">
        <v>55</v>
      </c>
      <c r="C22" s="71">
        <v>26500</v>
      </c>
      <c r="E22" s="5"/>
      <c r="F22" s="5"/>
      <c r="G22" s="5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</row>
    <row r="23" spans="1:253" x14ac:dyDescent="0.25">
      <c r="A23" s="7">
        <v>43203</v>
      </c>
      <c r="B23" s="46" t="s">
        <v>46</v>
      </c>
      <c r="C23" s="71">
        <v>2916</v>
      </c>
      <c r="E23" s="5"/>
      <c r="F23" s="5"/>
      <c r="G23" s="5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</row>
    <row r="24" spans="1:253" ht="16.5" customHeight="1" x14ac:dyDescent="0.25">
      <c r="A24" s="7">
        <v>43205</v>
      </c>
      <c r="B24" s="46" t="s">
        <v>46</v>
      </c>
      <c r="C24" s="71">
        <v>100</v>
      </c>
      <c r="E24" s="5"/>
      <c r="F24" s="5"/>
      <c r="G24" s="5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</row>
    <row r="25" spans="1:253" ht="16.5" customHeight="1" x14ac:dyDescent="0.25">
      <c r="A25" s="7">
        <v>43206</v>
      </c>
      <c r="B25" s="46" t="s">
        <v>47</v>
      </c>
      <c r="C25" s="71">
        <v>1000</v>
      </c>
      <c r="E25" s="5"/>
      <c r="F25" s="5"/>
      <c r="G25" s="5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</row>
    <row r="26" spans="1:253" ht="16.5" customHeight="1" x14ac:dyDescent="0.25">
      <c r="A26" s="7">
        <v>43206</v>
      </c>
      <c r="B26" s="46" t="s">
        <v>46</v>
      </c>
      <c r="C26" s="71">
        <v>486</v>
      </c>
      <c r="E26" s="5"/>
      <c r="F26" s="5"/>
      <c r="G26" s="5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</row>
    <row r="27" spans="1:253" ht="16.5" customHeight="1" x14ac:dyDescent="0.25">
      <c r="A27" s="7">
        <v>43207</v>
      </c>
      <c r="B27" s="46" t="s">
        <v>46</v>
      </c>
      <c r="C27" s="71">
        <v>4374</v>
      </c>
      <c r="E27" s="5"/>
      <c r="F27" s="5"/>
      <c r="G27" s="5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</row>
    <row r="28" spans="1:253" ht="16.5" customHeight="1" x14ac:dyDescent="0.25">
      <c r="A28" s="7">
        <v>43208</v>
      </c>
      <c r="B28" s="46" t="s">
        <v>46</v>
      </c>
      <c r="C28" s="71">
        <v>729</v>
      </c>
      <c r="E28" s="5"/>
      <c r="F28" s="5"/>
      <c r="G28" s="5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</row>
    <row r="29" spans="1:253" ht="16.5" customHeight="1" x14ac:dyDescent="0.25">
      <c r="A29" s="7">
        <v>43209</v>
      </c>
      <c r="B29" s="46" t="s">
        <v>46</v>
      </c>
      <c r="C29" s="71">
        <v>1100</v>
      </c>
      <c r="E29" s="5"/>
      <c r="F29" s="5"/>
      <c r="G29" s="5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</row>
    <row r="30" spans="1:253" ht="30" x14ac:dyDescent="0.25">
      <c r="A30" s="7">
        <v>43209</v>
      </c>
      <c r="B30" s="53" t="s">
        <v>20</v>
      </c>
      <c r="C30" s="71">
        <v>10600</v>
      </c>
      <c r="E30" s="5"/>
      <c r="F30" s="5"/>
      <c r="G30" s="5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</row>
    <row r="31" spans="1:253" x14ac:dyDescent="0.25">
      <c r="A31" s="7">
        <v>43209</v>
      </c>
      <c r="B31" s="46" t="s">
        <v>46</v>
      </c>
      <c r="C31" s="71">
        <v>3402</v>
      </c>
      <c r="E31" s="5"/>
      <c r="F31" s="5"/>
      <c r="G31" s="5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</row>
    <row r="32" spans="1:253" x14ac:dyDescent="0.25">
      <c r="A32" s="7">
        <v>43209</v>
      </c>
      <c r="B32" s="46" t="s">
        <v>46</v>
      </c>
      <c r="C32" s="71">
        <v>972</v>
      </c>
      <c r="E32" s="5"/>
      <c r="F32" s="5"/>
      <c r="G32" s="5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</row>
    <row r="33" spans="1:253" x14ac:dyDescent="0.25">
      <c r="A33" s="7">
        <v>43209</v>
      </c>
      <c r="B33" s="46" t="s">
        <v>53</v>
      </c>
      <c r="C33" s="71">
        <v>5000</v>
      </c>
      <c r="E33" s="5"/>
      <c r="F33" s="5"/>
      <c r="G33" s="5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</row>
    <row r="34" spans="1:253" ht="30" x14ac:dyDescent="0.25">
      <c r="A34" s="7">
        <v>43209</v>
      </c>
      <c r="B34" s="46" t="s">
        <v>54</v>
      </c>
      <c r="C34" s="27">
        <v>102000</v>
      </c>
      <c r="E34" s="5"/>
      <c r="F34" s="5"/>
      <c r="G34" s="5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</row>
    <row r="35" spans="1:253" x14ac:dyDescent="0.25">
      <c r="A35" s="7">
        <v>43210</v>
      </c>
      <c r="B35" s="46" t="s">
        <v>52</v>
      </c>
      <c r="C35" s="27">
        <v>1000</v>
      </c>
      <c r="E35" s="5"/>
      <c r="F35" s="5"/>
      <c r="G35" s="5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</row>
    <row r="36" spans="1:253" x14ac:dyDescent="0.25">
      <c r="A36" s="7">
        <v>43210</v>
      </c>
      <c r="B36" s="46" t="s">
        <v>46</v>
      </c>
      <c r="C36" s="27">
        <v>972</v>
      </c>
      <c r="E36" s="5"/>
      <c r="F36" s="5"/>
      <c r="G36" s="5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</row>
    <row r="37" spans="1:253" x14ac:dyDescent="0.25">
      <c r="A37" s="7">
        <v>43210</v>
      </c>
      <c r="B37" s="46" t="s">
        <v>46</v>
      </c>
      <c r="C37" s="27">
        <v>1263.5999999999999</v>
      </c>
      <c r="E37" s="5"/>
      <c r="F37" s="5"/>
      <c r="G37" s="5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</row>
    <row r="38" spans="1:253" x14ac:dyDescent="0.25">
      <c r="A38" s="7">
        <v>43210</v>
      </c>
      <c r="B38" s="46" t="s">
        <v>46</v>
      </c>
      <c r="C38" s="27">
        <v>16835.04</v>
      </c>
      <c r="E38" s="5"/>
      <c r="F38" s="5"/>
      <c r="G38" s="5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</row>
    <row r="39" spans="1:253" x14ac:dyDescent="0.25">
      <c r="A39" s="7">
        <v>43216</v>
      </c>
      <c r="B39" s="46" t="s">
        <v>48</v>
      </c>
      <c r="C39" s="27">
        <v>200</v>
      </c>
      <c r="E39" s="5"/>
      <c r="F39" s="5"/>
      <c r="G39" s="5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</row>
    <row r="40" spans="1:253" ht="16.5" customHeight="1" x14ac:dyDescent="0.25">
      <c r="A40" s="7">
        <v>43216</v>
      </c>
      <c r="B40" s="46" t="s">
        <v>49</v>
      </c>
      <c r="C40" s="27">
        <v>1000</v>
      </c>
      <c r="E40" s="5"/>
      <c r="F40" s="5"/>
      <c r="G40" s="5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</row>
    <row r="41" spans="1:253" ht="16.5" customHeight="1" x14ac:dyDescent="0.25">
      <c r="A41" s="7">
        <v>43216</v>
      </c>
      <c r="B41" s="46" t="s">
        <v>50</v>
      </c>
      <c r="C41" s="27">
        <v>2000</v>
      </c>
      <c r="E41" s="5"/>
      <c r="F41" s="5"/>
      <c r="G41" s="5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</row>
    <row r="42" spans="1:253" ht="16.5" customHeight="1" thickBot="1" x14ac:dyDescent="0.3">
      <c r="A42" s="7">
        <v>43216</v>
      </c>
      <c r="B42" s="46" t="s">
        <v>46</v>
      </c>
      <c r="C42" s="28">
        <v>300</v>
      </c>
      <c r="E42" s="5"/>
      <c r="F42" s="5"/>
      <c r="G42" s="5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</row>
    <row r="43" spans="1:253" ht="15.75" thickBot="1" x14ac:dyDescent="0.3">
      <c r="A43" s="8"/>
      <c r="B43" s="1" t="s">
        <v>2</v>
      </c>
      <c r="C43" s="25">
        <f>SUM(C3:C42)</f>
        <v>365333.72</v>
      </c>
      <c r="D43" s="33"/>
      <c r="E43" s="47"/>
      <c r="F43" s="10"/>
      <c r="G43" s="33"/>
      <c r="H43" s="33"/>
      <c r="IS43"/>
    </row>
    <row r="44" spans="1:253" ht="15.75" thickBot="1" x14ac:dyDescent="0.3">
      <c r="IS44"/>
    </row>
    <row r="45" spans="1:253" ht="15.75" thickBot="1" x14ac:dyDescent="0.3">
      <c r="A45" s="21" t="s">
        <v>3</v>
      </c>
      <c r="B45" s="22" t="s">
        <v>8</v>
      </c>
      <c r="C45" s="30" t="s">
        <v>5</v>
      </c>
      <c r="IS45"/>
    </row>
    <row r="46" spans="1:253" ht="30" x14ac:dyDescent="0.25">
      <c r="A46" s="69">
        <v>43207</v>
      </c>
      <c r="B46" s="67" t="s">
        <v>56</v>
      </c>
      <c r="C46" s="68">
        <v>3151.51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/>
    </row>
    <row r="47" spans="1:253" ht="15.75" thickBot="1" x14ac:dyDescent="0.3">
      <c r="A47" s="64">
        <v>43210</v>
      </c>
      <c r="B47" s="65" t="s">
        <v>51</v>
      </c>
      <c r="C47" s="66">
        <v>18300</v>
      </c>
      <c r="E47" s="33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</row>
    <row r="48" spans="1:253" ht="15.75" thickBot="1" x14ac:dyDescent="0.3">
      <c r="A48" s="23"/>
      <c r="B48" s="24" t="s">
        <v>2</v>
      </c>
      <c r="C48" s="31">
        <f>SUM(C47:C47)</f>
        <v>18300</v>
      </c>
      <c r="E48" s="33"/>
    </row>
    <row r="49" spans="1:3" x14ac:dyDescent="0.25">
      <c r="A49" s="9"/>
      <c r="B49" s="4"/>
      <c r="C49" s="32"/>
    </row>
    <row r="50" spans="1:3" x14ac:dyDescent="0.25">
      <c r="A50" s="9"/>
      <c r="B50" s="4"/>
      <c r="C50" s="32"/>
    </row>
    <row r="51" spans="1:3" x14ac:dyDescent="0.25">
      <c r="A51" s="9"/>
      <c r="B51" s="4"/>
      <c r="C51" s="32"/>
    </row>
    <row r="52" spans="1:3" x14ac:dyDescent="0.25">
      <c r="A52" s="9"/>
      <c r="B52" s="4"/>
      <c r="C52" s="32"/>
    </row>
    <row r="53" spans="1:3" x14ac:dyDescent="0.25">
      <c r="A53" s="9"/>
      <c r="B53" s="4"/>
      <c r="C53" s="32"/>
    </row>
    <row r="54" spans="1:3" x14ac:dyDescent="0.25">
      <c r="A54" s="9"/>
      <c r="B54" s="4"/>
      <c r="C54" s="32"/>
    </row>
    <row r="55" spans="1:3" x14ac:dyDescent="0.25">
      <c r="A55" s="9"/>
      <c r="B55" s="4"/>
      <c r="C55" s="32"/>
    </row>
    <row r="56" spans="1:3" x14ac:dyDescent="0.25">
      <c r="A56" s="9"/>
      <c r="B56" s="4"/>
      <c r="C56" s="32"/>
    </row>
    <row r="57" spans="1:3" x14ac:dyDescent="0.25">
      <c r="A57" s="9"/>
      <c r="B57" s="4"/>
      <c r="C57" s="32"/>
    </row>
    <row r="58" spans="1:3" x14ac:dyDescent="0.25">
      <c r="A58" s="9"/>
      <c r="B58" s="4"/>
      <c r="C58" s="32"/>
    </row>
    <row r="59" spans="1:3" x14ac:dyDescent="0.25">
      <c r="A59" s="9"/>
      <c r="B59" s="4"/>
      <c r="C59" s="32"/>
    </row>
  </sheetData>
  <autoFilter ref="A2:IS43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Admin</cp:lastModifiedBy>
  <dcterms:created xsi:type="dcterms:W3CDTF">2006-09-27T17:33:49Z</dcterms:created>
  <dcterms:modified xsi:type="dcterms:W3CDTF">2018-06-17T07:40:03Z</dcterms:modified>
</cp:coreProperties>
</file>