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7455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Приход!$A$2:$IS$59</definedName>
    <definedName name="_xlnm._FilterDatabase" localSheetId="0" hidden="1">Расход!$A$1:$C$54</definedName>
  </definedNames>
  <calcPr calcId="152511" refMode="R1C1" concurrentCalc="0"/>
</workbook>
</file>

<file path=xl/calcChain.xml><?xml version="1.0" encoding="utf-8"?>
<calcChain xmlns="http://schemas.openxmlformats.org/spreadsheetml/2006/main">
  <c r="C11" i="1" l="1"/>
  <c r="C12" i="1"/>
  <c r="C59" i="2"/>
  <c r="C3" i="1"/>
  <c r="C13" i="1"/>
  <c r="C63" i="2"/>
</calcChain>
</file>

<file path=xl/comments1.xml><?xml version="1.0" encoding="utf-8"?>
<comments xmlns="http://schemas.openxmlformats.org/spreadsheetml/2006/main">
  <authors>
    <author>SERGIO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04"/>
          </rPr>
          <t>подотчет Иванова О.
акт приема-передачи в бухгалтерии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04"/>
          </rPr>
          <t xml:space="preserve">подотчет Иванова О.
акт приема-передачи в бухгалтерии
</t>
        </r>
      </text>
    </comment>
  </commentList>
</comments>
</file>

<file path=xl/sharedStrings.xml><?xml version="1.0" encoding="utf-8"?>
<sst xmlns="http://schemas.openxmlformats.org/spreadsheetml/2006/main" count="160" uniqueCount="99">
  <si>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</si>
  <si>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</si>
  <si>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</si>
  <si>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</si>
  <si>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</si>
  <si>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</si>
  <si>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</si>
  <si>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</si>
  <si>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Прочие поступления</t>
  </si>
  <si>
    <t>Пчельникова Вероника + сопровождение (лечение и наблюдение в МНТК МГ им. Федорова С. Н., НИИ ДОТ им. Блохина Н. Н.)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</si>
  <si>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</si>
  <si>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</si>
  <si>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Lookomorie, Генеральный Директор Имагилова А.А.</t>
  </si>
  <si>
    <t>2 билета</t>
  </si>
  <si>
    <t>Благотворительное пожертвование от Звидённой А.Г. (игрушки для коробки Храбрости)</t>
  </si>
  <si>
    <t>Благотворительное пожертвование от Звидённой А.Г. (Малоежка)</t>
  </si>
  <si>
    <t>47 шт</t>
  </si>
  <si>
    <t>284 шт</t>
  </si>
  <si>
    <t>152 шт</t>
  </si>
  <si>
    <t>25 шт</t>
  </si>
  <si>
    <t>150 шт</t>
  </si>
  <si>
    <t>06.05.18 - 12.05.18</t>
  </si>
  <si>
    <t>Авиаперелет Постойкина М.А., обучение, Владивосток - Москва - Владивосток</t>
  </si>
  <si>
    <t>Благотворительное пожертвование с проведения мероприятия "День Скворца"</t>
  </si>
  <si>
    <t>Билет на автобус Дальнегорск - Владивосток Гребень Родион + сопровождение</t>
  </si>
  <si>
    <t>Оплата наркоза Ярышкиной Александре "МРТ-Эксперт"</t>
  </si>
  <si>
    <t>Препарат Рапамун Карпова Арина 1 мг/ № 100, ООО "САМСОН-ФАРМА"</t>
  </si>
  <si>
    <t>TNT почта Казаков Ярослав (экспресс перевозка парафиновый блок, стекло) ФГБУ ФНКЦ ДГОИ им. Дмитрия Рогачева г Москва</t>
  </si>
  <si>
    <t>Благотворительное пожертвование Форвард-ЭЛ ООО</t>
  </si>
  <si>
    <t>Благотворительное пожертвование Яндекс</t>
  </si>
  <si>
    <t>Возврат ДС от Инфотех</t>
  </si>
  <si>
    <t>Благотворительное пожертвование Титов Е.В.</t>
  </si>
  <si>
    <t>Благотворительное пожертвование Иванова Л.В.</t>
  </si>
  <si>
    <t>2 упаковки</t>
  </si>
  <si>
    <t>Разовые пелёнки Малярук Матвей</t>
  </si>
  <si>
    <t>1 упаковка</t>
  </si>
  <si>
    <t>Разовые пелёнки Никонов Александр</t>
  </si>
  <si>
    <t>Разовые пелёнки Маккаев Ибрагим</t>
  </si>
  <si>
    <t>25.05.18 - 29.05.18</t>
  </si>
  <si>
    <t>Чуйко Максим + сопровождение (обследование в МНТК МГ им. Федорова С. Н.)</t>
  </si>
  <si>
    <t>Хлыбов Денис + сопровождение (лечение и наблюдение в МНТК МГ им. Федорова С. Н., НИИ ДОТ им. Блохина Н. Н.)</t>
  </si>
  <si>
    <t>05.05.18 - 13.05.18</t>
  </si>
  <si>
    <t>Кадков Даниил + сопровождение (сцинтиграфия ФГБУ ФНКЦ ДГОИ им. Дмитрия Рогачева)</t>
  </si>
  <si>
    <t>16.05.18 - 20.05.18</t>
  </si>
  <si>
    <t>Авиаперелет Чуйко Максим + сопровождение, обследование в МНТК МГ им. Федорова С. Н., Владивосток - Москва, Оплата произведена благотворителем</t>
  </si>
  <si>
    <t>Питание Никонов Александр</t>
  </si>
  <si>
    <t>1 банка</t>
  </si>
  <si>
    <t>1 услуга</t>
  </si>
  <si>
    <t>Лабораторные исследования в ООО "ТАФИ-Диагностика" Киреенко Богдан</t>
  </si>
  <si>
    <t>Лабораторные исследования в ООО "ТАФИ-Диагностика" Бахарев Максим</t>
  </si>
  <si>
    <t>Лабораторные исследования в ООО "ТАФИ-Диагностика" Линский Никита</t>
  </si>
  <si>
    <t>Лабораторные исследования в ООО "ТАФИ-Диагностика" Гончаров Иван</t>
  </si>
  <si>
    <t>Лабораторные исследования в ООО "ТАФИ-Диагностика" Ярышкина Александра</t>
  </si>
  <si>
    <t>Лабораторные исследования в ООО "ТАФИ-Диагностика" Гребень Радион</t>
  </si>
  <si>
    <t>Лабораторные исследования в ООО "ТАФИ-Диагностика" Холяпин Дмитрий</t>
  </si>
  <si>
    <t>Лабораторные исследования в ООО "ТАФИ-Диагностика" Власов Вячеслав</t>
  </si>
  <si>
    <t>2 услуги</t>
  </si>
  <si>
    <t>Влажные салфетки Никонов Александр</t>
  </si>
  <si>
    <t>Подгузники Вировая Надежда</t>
  </si>
  <si>
    <t xml:space="preserve">Подгузники Линский Никита </t>
  </si>
  <si>
    <t>Подгузники Малярук Матвей</t>
  </si>
  <si>
    <t>Подгузники Третьякова Екатерина</t>
  </si>
  <si>
    <t>Подгузники Никонов Александр</t>
  </si>
  <si>
    <t>Подгузники Тимченко Кирилл</t>
  </si>
  <si>
    <t>Подгузники Маккаев Ибрагим</t>
  </si>
  <si>
    <t>2 пачки</t>
  </si>
  <si>
    <t>1 пачка</t>
  </si>
  <si>
    <t>Влажные салфетки Третьякова Екатерина</t>
  </si>
  <si>
    <t>Влажные салфетки Маккаев Ибрагим</t>
  </si>
  <si>
    <t>МЛШ 11 "А" класс (подгузники, пелёнки, салфетки)</t>
  </si>
  <si>
    <t>ассотримент</t>
  </si>
  <si>
    <t>Благотворительное пожертвование Хоанг Тхй Тхы</t>
  </si>
  <si>
    <t>Благотворительное пожертвование от АО "Центр судоремонта "Дальзавод" (игрушки для коробки Храбрости и игрушки-пазлы)</t>
  </si>
  <si>
    <t>227 шт</t>
  </si>
  <si>
    <t>84 шт</t>
  </si>
  <si>
    <t>Благотворительное пожертвование от Звидённой А.Г. (игрушки в ассортименте)</t>
  </si>
  <si>
    <t>TNT почта Омельчук Ростислав (экспресс перевозка парафиновый блок, стекло) ФГБУ ФНКЦ ДГОИ им. Дмитрия Рогачева г Москва</t>
  </si>
  <si>
    <t>Авиаперелет Власов Вячеслав + сопровождение, госпитализация ФГБУ ФНКЦ ДГОИ им. Дмитрия Рогачева г. Москва, Владивосток - Москва</t>
  </si>
  <si>
    <t>Благотворительное пожертвование Лайус Марина</t>
  </si>
  <si>
    <t>Благотворительное пожертвование Аширова Мелина</t>
  </si>
  <si>
    <t>Благотворительное пожертвование Борисова Лариса</t>
  </si>
  <si>
    <t>Благотворительное пожертвование Архипов А.И.</t>
  </si>
  <si>
    <t>Благотворительное пожертвование Супрунюк В.</t>
  </si>
  <si>
    <t>Благотворительное пожертвование Овденко Наталья</t>
  </si>
  <si>
    <t>Благотворительное пожертвование Стас</t>
  </si>
  <si>
    <t>Благотворительное пожертвование Иванов Д.А.</t>
  </si>
  <si>
    <t>Благотворительное пожертвование Столяров Олег</t>
  </si>
  <si>
    <t>Благотворительное пожертвование Асадуллаев Ганифа</t>
  </si>
  <si>
    <t xml:space="preserve">Благотворительное пожертвование Ишалин Альберт     </t>
  </si>
  <si>
    <t>Благотворительное пожертвование Руделёва Н.В.</t>
  </si>
  <si>
    <t>Благотворительное пожертвование Иванов Иван</t>
  </si>
  <si>
    <t>Благотворительное пожертвование Обухов Евгений</t>
  </si>
  <si>
    <t>АО "Бетоныч"</t>
  </si>
  <si>
    <t>-</t>
  </si>
  <si>
    <t>Авиаперелет Устинова Ева + сопровождение, обследование ФГБУ ФНКЦ ДГОИ им. Дмитрия Рогачева г. Москва, Владивосток - Москва, Оплата произведена благотворителем</t>
  </si>
  <si>
    <t>Авиаперелет Чуйко Максим + сопровождение, обследование в МНТК МГ им. Федорова С. Н., Москва - Владивосток, Оплата произведена благотворителем</t>
  </si>
  <si>
    <t xml:space="preserve">ФГБУ "НМИЦ им академика Е.Н. Мешалкина", Шульгина  проживание в пансионате </t>
  </si>
  <si>
    <t>Оплата Реагенты для определения концентрации метротексата в крови, КОНТРОЛЬ ЛЕКАРСТВЕННЫХ ПРЕПАРАТОВ УРОВЕНЬ 1, КОНТРОЛЬ ЛЕКАРСТВЕННЫХ ПРЕПАРАТОВ УРОВЕНЬ 2, ООО "Медсервис-диагностика"</t>
  </si>
  <si>
    <t>2 билета 51 450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</si>
</sst>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11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/>
    <xf numFmtId="0" fontId="5" fillId="0" borderId="0" xfId="0" applyFont="1" applyAlignment="1"/>
    <xf numFmtId="0" fontId="5" fillId="0" borderId="0" xfId="0" applyFont="1" applyAlignment="1">
      <alignment horizontal="center" wrapText="1"/>
    </xf>
    <xf numFmtId="0" fontId="5" fillId="0" borderId="3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4" fontId="7" fillId="0" borderId="0" xfId="0" applyNumberFormat="1" applyFont="1" applyAlignment="1"/>
    <xf numFmtId="0" fontId="7" fillId="0" borderId="0" xfId="0" applyFont="1" applyAlignment="1"/>
    <xf numFmtId="0" fontId="5" fillId="0" borderId="0" xfId="0" applyFont="1" applyFill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/>
    <xf numFmtId="164" fontId="5" fillId="0" borderId="10" xfId="0" applyNumberFormat="1" applyFont="1" applyFill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wrapText="1"/>
    </xf>
    <xf numFmtId="14" fontId="5" fillId="0" borderId="14" xfId="0" applyNumberFormat="1" applyFont="1" applyFill="1" applyBorder="1" applyAlignment="1">
      <alignment horizontal="center" wrapText="1"/>
    </xf>
    <xf numFmtId="164" fontId="5" fillId="0" borderId="14" xfId="0" applyNumberFormat="1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0" fontId="0" fillId="0" borderId="0" xfId="0" applyBorder="1" applyAlignment="1"/>
    <xf numFmtId="4" fontId="5" fillId="0" borderId="0" xfId="0" applyNumberFormat="1" applyFont="1" applyBorder="1" applyAlignment="1"/>
    <xf numFmtId="0" fontId="5" fillId="0" borderId="0" xfId="0" applyFont="1" applyBorder="1" applyAlignment="1"/>
    <xf numFmtId="0" fontId="5" fillId="0" borderId="18" xfId="0" applyNumberFormat="1" applyFont="1" applyFill="1" applyBorder="1" applyAlignment="1">
      <alignment horizontal="center" wrapText="1"/>
    </xf>
    <xf numFmtId="165" fontId="3" fillId="0" borderId="5" xfId="0" applyNumberFormat="1" applyFont="1" applyBorder="1" applyAlignment="1"/>
    <xf numFmtId="165" fontId="8" fillId="0" borderId="6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4" fontId="5" fillId="0" borderId="4" xfId="0" applyNumberFormat="1" applyFont="1" applyBorder="1" applyAlignment="1">
      <alignment wrapText="1"/>
    </xf>
    <xf numFmtId="164" fontId="6" fillId="0" borderId="11" xfId="0" applyNumberFormat="1" applyFont="1" applyFill="1" applyBorder="1" applyAlignment="1">
      <alignment horizontal="center" wrapText="1"/>
    </xf>
    <xf numFmtId="4" fontId="6" fillId="0" borderId="21" xfId="0" applyNumberFormat="1" applyFont="1" applyBorder="1" applyAlignment="1">
      <alignment wrapText="1"/>
    </xf>
    <xf numFmtId="4" fontId="5" fillId="0" borderId="4" xfId="0" applyNumberFormat="1" applyFont="1" applyFill="1" applyBorder="1" applyAlignment="1">
      <alignment wrapText="1"/>
    </xf>
    <xf numFmtId="4" fontId="0" fillId="0" borderId="4" xfId="0" applyNumberFormat="1" applyFill="1" applyBorder="1" applyAlignment="1"/>
    <xf numFmtId="4" fontId="6" fillId="0" borderId="13" xfId="0" applyNumberFormat="1" applyFont="1" applyBorder="1" applyAlignment="1">
      <alignment wrapText="1"/>
    </xf>
    <xf numFmtId="4" fontId="5" fillId="0" borderId="0" xfId="0" applyNumberFormat="1" applyFont="1" applyAlignment="1">
      <alignment wrapText="1"/>
    </xf>
    <xf numFmtId="4" fontId="5" fillId="0" borderId="19" xfId="0" applyNumberFormat="1" applyFont="1" applyFill="1" applyBorder="1" applyAlignment="1">
      <alignment wrapText="1"/>
    </xf>
    <xf numFmtId="4" fontId="5" fillId="0" borderId="15" xfId="0" applyNumberFormat="1" applyFont="1" applyFill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5" fillId="0" borderId="0" xfId="0" applyNumberFormat="1" applyFont="1" applyFill="1" applyBorder="1" applyAlignment="1">
      <alignment wrapText="1"/>
    </xf>
    <xf numFmtId="4" fontId="0" fillId="2" borderId="4" xfId="0" applyNumberFormat="1" applyFill="1" applyBorder="1" applyAlignment="1">
      <alignment horizontal="right"/>
    </xf>
    <xf numFmtId="165" fontId="3" fillId="0" borderId="10" xfId="0" applyNumberFormat="1" applyFont="1" applyBorder="1" applyAlignment="1"/>
    <xf numFmtId="0" fontId="1" fillId="0" borderId="20" xfId="0" applyFont="1" applyBorder="1" applyAlignment="1">
      <alignment horizontal="center" vertical="center" wrapText="1"/>
    </xf>
    <xf numFmtId="4" fontId="0" fillId="0" borderId="21" xfId="0" applyNumberFormat="1" applyBorder="1" applyAlignment="1"/>
    <xf numFmtId="165" fontId="3" fillId="0" borderId="14" xfId="0" applyNumberFormat="1" applyFont="1" applyBorder="1" applyAlignment="1"/>
    <xf numFmtId="4" fontId="0" fillId="0" borderId="4" xfId="0" applyNumberFormat="1" applyBorder="1" applyAlignment="1"/>
    <xf numFmtId="165" fontId="3" fillId="0" borderId="11" xfId="0" applyNumberFormat="1" applyFont="1" applyBorder="1" applyAlignment="1"/>
    <xf numFmtId="0" fontId="1" fillId="0" borderId="12" xfId="0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14" fontId="5" fillId="0" borderId="11" xfId="0" applyNumberFormat="1" applyFont="1" applyFill="1" applyBorder="1" applyAlignment="1">
      <alignment horizontal="center" wrapText="1"/>
    </xf>
    <xf numFmtId="14" fontId="5" fillId="0" borderId="25" xfId="0" applyNumberFormat="1" applyFont="1" applyFill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4" fontId="0" fillId="0" borderId="19" xfId="0" applyNumberFormat="1" applyBorder="1" applyAlignment="1">
      <alignment horizontal="right"/>
    </xf>
    <xf numFmtId="4" fontId="5" fillId="0" borderId="22" xfId="0" applyNumberFormat="1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vertical="center" wrapText="1"/>
    </xf>
    <xf numFmtId="4" fontId="5" fillId="0" borderId="24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wrapText="1"/>
    </xf>
    <xf numFmtId="9" fontId="5" fillId="3" borderId="0" xfId="0" applyNumberFormat="1" applyFont="1" applyFill="1" applyAlignment="1"/>
    <xf numFmtId="0" fontId="5" fillId="3" borderId="0" xfId="0" applyFont="1" applyFill="1" applyAlignment="1"/>
    <xf numFmtId="0" fontId="9" fillId="0" borderId="0" xfId="0" applyFont="1" applyBorder="1" applyAlignment="1"/>
    <xf numFmtId="4" fontId="10" fillId="3" borderId="1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10" workbookViewId="0">
      <selection activeCell="D12" sqref="D12:F12"/>
    </sheetView>
  </sheetViews>
  <sheetFormatPr defaultColWidth="9" defaultRowHeight="15" x14ac:dyDescent="0.25"/>
  <cols>
    <col min="1" max="1" width="12" style="8" customWidth="1"/>
    <col min="2" max="2" width="49.28515625" style="8" customWidth="1"/>
    <col min="3" max="3" width="12.5703125" style="51" customWidth="1"/>
    <col min="4" max="4" width="19" style="7" customWidth="1"/>
    <col min="5" max="5" width="10" style="7" bestFit="1" customWidth="1"/>
    <col min="6" max="6" width="9.7109375" style="7" customWidth="1"/>
    <col min="7" max="256" width="9.140625" style="7" customWidth="1"/>
    <col min="257" max="16384" width="9" style="7"/>
  </cols>
  <sheetData>
    <row r="1" spans="1:6" x14ac:dyDescent="0.25">
      <c r="A1" s="43" t="s">
        <v>3</v>
      </c>
      <c r="B1" s="44" t="s">
        <v>4</v>
      </c>
      <c r="C1" s="47" t="s">
        <v>5</v>
      </c>
    </row>
    <row r="2" spans="1:6" ht="33" customHeight="1" x14ac:dyDescent="0.25">
      <c r="A2" s="28">
        <v>43228</v>
      </c>
      <c r="B2" s="10" t="s">
        <v>22</v>
      </c>
      <c r="C2" s="48">
        <v>25400</v>
      </c>
      <c r="D2" s="13"/>
    </row>
    <row r="3" spans="1:6" ht="30" x14ac:dyDescent="0.25">
      <c r="A3" s="28">
        <v>43234</v>
      </c>
      <c r="B3" s="10" t="s">
        <v>24</v>
      </c>
      <c r="C3" s="49">
        <f>1830+1830</f>
        <v>3660</v>
      </c>
      <c r="D3" s="13"/>
    </row>
    <row r="4" spans="1:6" ht="30" x14ac:dyDescent="0.25">
      <c r="A4" s="28">
        <v>43234</v>
      </c>
      <c r="B4" s="10" t="s">
        <v>26</v>
      </c>
      <c r="C4" s="49">
        <v>53100</v>
      </c>
      <c r="D4" s="13"/>
    </row>
    <row r="5" spans="1:6" ht="45" x14ac:dyDescent="0.25">
      <c r="A5" s="28">
        <v>43236</v>
      </c>
      <c r="B5" s="10" t="s">
        <v>27</v>
      </c>
      <c r="C5" s="49">
        <v>2317.14</v>
      </c>
      <c r="D5" s="13"/>
    </row>
    <row r="6" spans="1:6" ht="30" x14ac:dyDescent="0.25">
      <c r="A6" s="28">
        <v>43238</v>
      </c>
      <c r="B6" s="10" t="s">
        <v>25</v>
      </c>
      <c r="C6" s="49">
        <v>3500</v>
      </c>
      <c r="D6" s="13"/>
    </row>
    <row r="7" spans="1:6" ht="34.5" customHeight="1" x14ac:dyDescent="0.25">
      <c r="A7" s="28">
        <v>43245</v>
      </c>
      <c r="B7" s="10" t="s">
        <v>96</v>
      </c>
      <c r="C7" s="49">
        <v>33200</v>
      </c>
      <c r="D7" s="13"/>
    </row>
    <row r="8" spans="1:6" ht="51.75" customHeight="1" x14ac:dyDescent="0.25">
      <c r="A8" s="28">
        <v>43248</v>
      </c>
      <c r="B8" s="10" t="s">
        <v>76</v>
      </c>
      <c r="C8" s="49">
        <v>2169.9499999999998</v>
      </c>
      <c r="D8" s="13"/>
    </row>
    <row r="9" spans="1:6" ht="75.75" customHeight="1" x14ac:dyDescent="0.25">
      <c r="A9" s="28">
        <v>43248</v>
      </c>
      <c r="B9" s="10" t="s">
        <v>97</v>
      </c>
      <c r="C9" s="49">
        <v>42479.51</v>
      </c>
      <c r="D9" s="13"/>
    </row>
    <row r="10" spans="1:6" ht="51.75" customHeight="1" x14ac:dyDescent="0.25">
      <c r="A10" s="28">
        <v>43251</v>
      </c>
      <c r="B10" s="10" t="s">
        <v>77</v>
      </c>
      <c r="C10" s="49">
        <v>35200</v>
      </c>
      <c r="D10" s="13"/>
    </row>
    <row r="11" spans="1:6" ht="21" customHeight="1" x14ac:dyDescent="0.25">
      <c r="A11" s="29"/>
      <c r="B11" s="31" t="s">
        <v>10</v>
      </c>
      <c r="C11" s="45">
        <f>25+950+500+10000+30000+10000+20000+14000+30000+388.5+3774.35+1020</f>
        <v>120657.85</v>
      </c>
      <c r="D11" s="33"/>
    </row>
    <row r="12" spans="1:6" ht="75.75" thickBot="1" x14ac:dyDescent="0.3">
      <c r="A12" s="46"/>
      <c r="B12" s="32" t="s">
        <v>11</v>
      </c>
      <c r="C12" s="81">
        <f>2890+1870+18333.97+20000</f>
        <v>43093.97</v>
      </c>
      <c r="D12" s="82"/>
      <c r="E12" s="83"/>
      <c r="F12" s="83"/>
    </row>
    <row r="13" spans="1:6" ht="15.75" thickBot="1" x14ac:dyDescent="0.3">
      <c r="A13" s="41"/>
      <c r="B13" s="42" t="s">
        <v>0</v>
      </c>
      <c r="C13" s="50">
        <f>SUM(C2:C12)</f>
        <v>364778.42000000004</v>
      </c>
      <c r="E13" s="11"/>
      <c r="F13" s="12"/>
    </row>
    <row r="14" spans="1:6" ht="15.75" customHeight="1" x14ac:dyDescent="0.25">
      <c r="B14" s="8" t="s">
        <v>93</v>
      </c>
      <c r="D14" s="33"/>
      <c r="E14" s="34"/>
      <c r="F14" s="34"/>
    </row>
    <row r="15" spans="1:6" ht="35.25" customHeight="1" thickBot="1" x14ac:dyDescent="0.3">
      <c r="A15" s="75" t="s">
        <v>1</v>
      </c>
      <c r="B15" s="76"/>
      <c r="C15" s="76"/>
      <c r="D15" s="34"/>
      <c r="E15" s="35"/>
      <c r="F15" s="35"/>
    </row>
    <row r="16" spans="1:6" ht="42.75" customHeight="1" thickBot="1" x14ac:dyDescent="0.3">
      <c r="A16" s="77" t="s">
        <v>7</v>
      </c>
      <c r="B16" s="78"/>
      <c r="C16" s="79"/>
    </row>
    <row r="17" spans="1:6" ht="42.75" customHeight="1" x14ac:dyDescent="0.25">
      <c r="A17" s="25" t="s">
        <v>21</v>
      </c>
      <c r="B17" s="65" t="s">
        <v>9</v>
      </c>
      <c r="C17" s="72" t="s">
        <v>6</v>
      </c>
    </row>
    <row r="18" spans="1:6" ht="42.75" customHeight="1" x14ac:dyDescent="0.25">
      <c r="A18" s="29" t="s">
        <v>38</v>
      </c>
      <c r="B18" s="66" t="s">
        <v>39</v>
      </c>
      <c r="C18" s="73"/>
    </row>
    <row r="19" spans="1:6" ht="42.75" customHeight="1" x14ac:dyDescent="0.25">
      <c r="A19" s="29" t="s">
        <v>41</v>
      </c>
      <c r="B19" s="66" t="s">
        <v>40</v>
      </c>
      <c r="C19" s="73"/>
    </row>
    <row r="20" spans="1:6" ht="33.75" customHeight="1" thickBot="1" x14ac:dyDescent="0.3">
      <c r="A20" s="26" t="s">
        <v>43</v>
      </c>
      <c r="B20" s="67" t="s">
        <v>42</v>
      </c>
      <c r="C20" s="74"/>
    </row>
    <row r="21" spans="1:6" ht="78.75" customHeight="1" x14ac:dyDescent="0.25">
      <c r="A21" s="28"/>
      <c r="B21" s="9" t="s">
        <v>94</v>
      </c>
      <c r="C21" s="48" t="s">
        <v>13</v>
      </c>
    </row>
    <row r="22" spans="1:6" s="13" customFormat="1" ht="60" x14ac:dyDescent="0.25">
      <c r="A22" s="28"/>
      <c r="B22" s="9" t="s">
        <v>44</v>
      </c>
      <c r="C22" s="48" t="s">
        <v>98</v>
      </c>
    </row>
    <row r="23" spans="1:6" ht="60" x14ac:dyDescent="0.25">
      <c r="A23" s="27"/>
      <c r="B23" s="9" t="s">
        <v>95</v>
      </c>
      <c r="C23" s="48" t="s">
        <v>13</v>
      </c>
    </row>
    <row r="24" spans="1:6" x14ac:dyDescent="0.25">
      <c r="A24" s="28">
        <v>43243</v>
      </c>
      <c r="B24" s="10" t="s">
        <v>57</v>
      </c>
      <c r="C24" s="64" t="s">
        <v>66</v>
      </c>
    </row>
    <row r="25" spans="1:6" x14ac:dyDescent="0.25">
      <c r="A25" s="28">
        <v>43243</v>
      </c>
      <c r="B25" s="10" t="s">
        <v>67</v>
      </c>
      <c r="C25" s="64" t="s">
        <v>66</v>
      </c>
    </row>
    <row r="26" spans="1:6" x14ac:dyDescent="0.25">
      <c r="A26" s="28">
        <v>43250</v>
      </c>
      <c r="B26" s="10" t="s">
        <v>68</v>
      </c>
      <c r="C26" s="64" t="s">
        <v>66</v>
      </c>
    </row>
    <row r="27" spans="1:6" x14ac:dyDescent="0.25">
      <c r="A27" s="28">
        <v>43231</v>
      </c>
      <c r="B27" s="10" t="s">
        <v>58</v>
      </c>
      <c r="C27" s="64" t="s">
        <v>66</v>
      </c>
    </row>
    <row r="28" spans="1:6" x14ac:dyDescent="0.25">
      <c r="A28" s="28">
        <v>43234</v>
      </c>
      <c r="B28" s="10" t="s">
        <v>59</v>
      </c>
      <c r="C28" s="64" t="s">
        <v>66</v>
      </c>
    </row>
    <row r="29" spans="1:6" s="13" customFormat="1" x14ac:dyDescent="0.25">
      <c r="A29" s="28">
        <v>43236</v>
      </c>
      <c r="B29" s="10" t="s">
        <v>60</v>
      </c>
      <c r="C29" s="64" t="s">
        <v>66</v>
      </c>
      <c r="D29" s="7"/>
      <c r="E29" s="7"/>
      <c r="F29" s="7"/>
    </row>
    <row r="30" spans="1:6" s="13" customFormat="1" x14ac:dyDescent="0.25">
      <c r="A30" s="28">
        <v>43237</v>
      </c>
      <c r="B30" s="10" t="s">
        <v>61</v>
      </c>
      <c r="C30" s="64" t="s">
        <v>66</v>
      </c>
      <c r="D30" s="7"/>
      <c r="E30" s="7"/>
      <c r="F30" s="7"/>
    </row>
    <row r="31" spans="1:6" s="13" customFormat="1" x14ac:dyDescent="0.25">
      <c r="A31" s="28">
        <v>43243</v>
      </c>
      <c r="B31" s="10" t="s">
        <v>62</v>
      </c>
      <c r="C31" s="64" t="s">
        <v>65</v>
      </c>
      <c r="D31" s="7"/>
      <c r="E31" s="7"/>
      <c r="F31" s="7"/>
    </row>
    <row r="32" spans="1:6" s="13" customFormat="1" x14ac:dyDescent="0.25">
      <c r="A32" s="28">
        <v>43248</v>
      </c>
      <c r="B32" s="10" t="s">
        <v>63</v>
      </c>
      <c r="C32" s="64" t="s">
        <v>66</v>
      </c>
      <c r="D32" s="7"/>
      <c r="E32" s="7"/>
      <c r="F32" s="7"/>
    </row>
    <row r="33" spans="1:6" s="13" customFormat="1" x14ac:dyDescent="0.25">
      <c r="A33" s="28">
        <v>43250</v>
      </c>
      <c r="B33" s="10" t="s">
        <v>64</v>
      </c>
      <c r="C33" s="64" t="s">
        <v>66</v>
      </c>
      <c r="D33" s="7"/>
      <c r="E33" s="7"/>
      <c r="F33" s="7"/>
    </row>
    <row r="34" spans="1:6" s="13" customFormat="1" ht="30" x14ac:dyDescent="0.25">
      <c r="A34" s="28">
        <v>43223</v>
      </c>
      <c r="B34" s="9" t="s">
        <v>48</v>
      </c>
      <c r="C34" s="64" t="s">
        <v>47</v>
      </c>
      <c r="D34" s="7"/>
      <c r="E34" s="7"/>
      <c r="F34" s="7"/>
    </row>
    <row r="35" spans="1:6" s="13" customFormat="1" ht="30" x14ac:dyDescent="0.25">
      <c r="A35" s="28">
        <v>43231</v>
      </c>
      <c r="B35" s="9" t="s">
        <v>49</v>
      </c>
      <c r="C35" s="64" t="s">
        <v>47</v>
      </c>
      <c r="D35" s="7"/>
      <c r="E35" s="7"/>
      <c r="F35" s="7"/>
    </row>
    <row r="36" spans="1:6" s="13" customFormat="1" ht="30" x14ac:dyDescent="0.25">
      <c r="A36" s="28">
        <v>43234</v>
      </c>
      <c r="B36" s="9" t="s">
        <v>51</v>
      </c>
      <c r="C36" s="64" t="s">
        <v>47</v>
      </c>
    </row>
    <row r="37" spans="1:6" ht="30" x14ac:dyDescent="0.25">
      <c r="A37" s="28">
        <v>43235</v>
      </c>
      <c r="B37" s="9" t="s">
        <v>50</v>
      </c>
      <c r="C37" s="64" t="s">
        <v>47</v>
      </c>
      <c r="D37" s="13"/>
      <c r="E37" s="13"/>
      <c r="F37" s="13"/>
    </row>
    <row r="38" spans="1:6" ht="30" x14ac:dyDescent="0.25">
      <c r="A38" s="28">
        <v>43235</v>
      </c>
      <c r="B38" s="9" t="s">
        <v>52</v>
      </c>
      <c r="C38" s="64" t="s">
        <v>47</v>
      </c>
    </row>
    <row r="39" spans="1:6" s="13" customFormat="1" ht="30" x14ac:dyDescent="0.25">
      <c r="A39" s="28">
        <v>43236</v>
      </c>
      <c r="B39" s="9" t="s">
        <v>53</v>
      </c>
      <c r="C39" s="64" t="s">
        <v>47</v>
      </c>
      <c r="D39" s="7"/>
      <c r="E39" s="7"/>
      <c r="F39" s="7"/>
    </row>
    <row r="40" spans="1:6" s="13" customFormat="1" ht="30" x14ac:dyDescent="0.25">
      <c r="A40" s="28">
        <v>43236</v>
      </c>
      <c r="B40" s="9" t="s">
        <v>54</v>
      </c>
      <c r="C40" s="64" t="s">
        <v>56</v>
      </c>
    </row>
    <row r="41" spans="1:6" ht="30" x14ac:dyDescent="0.25">
      <c r="A41" s="28">
        <v>43249</v>
      </c>
      <c r="B41" s="9" t="s">
        <v>55</v>
      </c>
      <c r="C41" s="64" t="s">
        <v>47</v>
      </c>
      <c r="D41" s="13"/>
      <c r="E41" s="13"/>
      <c r="F41" s="13"/>
    </row>
    <row r="42" spans="1:6" x14ac:dyDescent="0.25">
      <c r="A42" s="28">
        <v>43243</v>
      </c>
      <c r="B42" s="9" t="s">
        <v>45</v>
      </c>
      <c r="C42" s="64" t="s">
        <v>46</v>
      </c>
      <c r="D42" s="13"/>
      <c r="E42" s="13"/>
      <c r="F42" s="13"/>
    </row>
    <row r="43" spans="1:6" x14ac:dyDescent="0.25">
      <c r="A43" s="28">
        <v>43237</v>
      </c>
      <c r="B43" s="9" t="s">
        <v>34</v>
      </c>
      <c r="C43" s="64" t="s">
        <v>35</v>
      </c>
      <c r="D43" s="13"/>
      <c r="E43" s="13"/>
      <c r="F43" s="13"/>
    </row>
    <row r="44" spans="1:6" x14ac:dyDescent="0.25">
      <c r="A44" s="28">
        <v>43249</v>
      </c>
      <c r="B44" s="9" t="s">
        <v>36</v>
      </c>
      <c r="C44" s="64" t="s">
        <v>33</v>
      </c>
      <c r="D44" s="13"/>
      <c r="E44" s="13"/>
      <c r="F44" s="13"/>
    </row>
    <row r="45" spans="1:6" x14ac:dyDescent="0.25">
      <c r="A45" s="28">
        <v>43250</v>
      </c>
      <c r="B45" s="9" t="s">
        <v>37</v>
      </c>
      <c r="C45" s="64" t="s">
        <v>35</v>
      </c>
    </row>
    <row r="46" spans="1:6" ht="30" x14ac:dyDescent="0.25">
      <c r="A46" s="28">
        <v>43223</v>
      </c>
      <c r="B46" s="36" t="s">
        <v>14</v>
      </c>
      <c r="C46" s="52" t="s">
        <v>17</v>
      </c>
    </row>
    <row r="47" spans="1:6" ht="30" x14ac:dyDescent="0.25">
      <c r="A47" s="28">
        <v>43224</v>
      </c>
      <c r="B47" s="36" t="s">
        <v>15</v>
      </c>
      <c r="C47" s="52" t="s">
        <v>16</v>
      </c>
    </row>
    <row r="48" spans="1:6" ht="30" x14ac:dyDescent="0.25">
      <c r="A48" s="28">
        <v>43224</v>
      </c>
      <c r="B48" s="36" t="s">
        <v>14</v>
      </c>
      <c r="C48" s="52" t="s">
        <v>18</v>
      </c>
    </row>
    <row r="49" spans="1:3" ht="30" x14ac:dyDescent="0.25">
      <c r="A49" s="28">
        <v>43228</v>
      </c>
      <c r="B49" s="36" t="s">
        <v>15</v>
      </c>
      <c r="C49" s="52" t="s">
        <v>19</v>
      </c>
    </row>
    <row r="50" spans="1:3" ht="30" x14ac:dyDescent="0.25">
      <c r="A50" s="28">
        <v>43228</v>
      </c>
      <c r="B50" s="36" t="s">
        <v>14</v>
      </c>
      <c r="C50" s="52" t="s">
        <v>20</v>
      </c>
    </row>
    <row r="51" spans="1:3" x14ac:dyDescent="0.25">
      <c r="A51" s="69">
        <v>43243</v>
      </c>
      <c r="B51" s="36" t="s">
        <v>69</v>
      </c>
      <c r="C51" s="52" t="s">
        <v>70</v>
      </c>
    </row>
    <row r="52" spans="1:3" ht="45" x14ac:dyDescent="0.25">
      <c r="A52" s="69">
        <v>43243</v>
      </c>
      <c r="B52" s="36" t="s">
        <v>72</v>
      </c>
      <c r="C52" s="52" t="s">
        <v>73</v>
      </c>
    </row>
    <row r="53" spans="1:3" ht="30" x14ac:dyDescent="0.25">
      <c r="A53" s="69">
        <v>43243</v>
      </c>
      <c r="B53" s="36" t="s">
        <v>75</v>
      </c>
      <c r="C53" s="52" t="s">
        <v>74</v>
      </c>
    </row>
    <row r="54" spans="1:3" ht="30.75" thickBot="1" x14ac:dyDescent="0.3">
      <c r="A54" s="68">
        <v>43243</v>
      </c>
      <c r="B54" s="30" t="s">
        <v>75</v>
      </c>
      <c r="C54" s="53" t="s">
        <v>70</v>
      </c>
    </row>
    <row r="55" spans="1:3" x14ac:dyDescent="0.25">
      <c r="C55" s="54"/>
    </row>
    <row r="56" spans="1:3" x14ac:dyDescent="0.25">
      <c r="A56" s="7"/>
      <c r="B56" s="7"/>
      <c r="C56" s="55"/>
    </row>
    <row r="57" spans="1:3" x14ac:dyDescent="0.25">
      <c r="A57" s="7"/>
      <c r="B57" s="7"/>
      <c r="C57" s="55"/>
    </row>
    <row r="58" spans="1:3" x14ac:dyDescent="0.25">
      <c r="A58" s="7"/>
      <c r="B58" s="7"/>
      <c r="C58" s="54"/>
    </row>
  </sheetData>
  <autoFilter ref="A1:C54"/>
  <mergeCells count="3">
    <mergeCell ref="C17:C20"/>
    <mergeCell ref="A15:C15"/>
    <mergeCell ref="A16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S74"/>
  <sheetViews>
    <sheetView tabSelected="1" topLeftCell="A40" workbookViewId="0">
      <selection activeCell="G58" sqref="G58"/>
    </sheetView>
  </sheetViews>
  <sheetFormatPr defaultColWidth="9" defaultRowHeight="15" x14ac:dyDescent="0.25"/>
  <cols>
    <col min="1" max="1" width="17.140625" style="1" customWidth="1"/>
    <col min="2" max="2" width="51" style="2" customWidth="1"/>
    <col min="3" max="3" width="11.28515625" style="20" customWidth="1"/>
    <col min="4" max="4" width="9.140625" style="6" customWidth="1"/>
    <col min="5" max="5" width="10" style="3" customWidth="1"/>
    <col min="6" max="253" width="9.140625" style="3" customWidth="1"/>
  </cols>
  <sheetData>
    <row r="1" spans="1:253" ht="15.75" thickBot="1" x14ac:dyDescent="0.3">
      <c r="A1" s="80"/>
      <c r="B1" s="80"/>
      <c r="C1" s="80"/>
    </row>
    <row r="2" spans="1:253" s="4" customFormat="1" ht="15.75" thickBot="1" x14ac:dyDescent="0.3">
      <c r="A2" s="14" t="s">
        <v>3</v>
      </c>
      <c r="B2" s="15" t="s">
        <v>4</v>
      </c>
      <c r="C2" s="21" t="s">
        <v>5</v>
      </c>
    </row>
    <row r="3" spans="1:253" ht="16.5" customHeight="1" x14ac:dyDescent="0.25">
      <c r="A3" s="57">
        <v>43223</v>
      </c>
      <c r="B3" s="58" t="s">
        <v>29</v>
      </c>
      <c r="C3" s="59">
        <v>194.4</v>
      </c>
      <c r="E3" s="4"/>
      <c r="F3" s="4"/>
      <c r="G3" s="4"/>
    </row>
    <row r="4" spans="1:253" ht="16.5" customHeight="1" x14ac:dyDescent="0.25">
      <c r="A4" s="60">
        <v>43223</v>
      </c>
      <c r="B4" s="40" t="s">
        <v>29</v>
      </c>
      <c r="C4" s="61">
        <v>11518.2</v>
      </c>
      <c r="E4" s="4"/>
      <c r="F4" s="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</row>
    <row r="5" spans="1:253" ht="16.5" customHeight="1" x14ac:dyDescent="0.25">
      <c r="A5" s="60">
        <v>43223</v>
      </c>
      <c r="B5" s="40" t="s">
        <v>29</v>
      </c>
      <c r="C5" s="61">
        <v>3888</v>
      </c>
      <c r="E5" s="4"/>
      <c r="F5" s="4"/>
      <c r="G5" s="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</row>
    <row r="6" spans="1:253" ht="16.5" customHeight="1" x14ac:dyDescent="0.25">
      <c r="A6" s="60">
        <v>43223</v>
      </c>
      <c r="B6" s="40" t="s">
        <v>78</v>
      </c>
      <c r="C6" s="61">
        <v>250</v>
      </c>
      <c r="E6" s="4"/>
      <c r="F6" s="4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</row>
    <row r="7" spans="1:253" ht="16.5" customHeight="1" x14ac:dyDescent="0.25">
      <c r="A7" s="60">
        <v>43223</v>
      </c>
      <c r="B7" s="40" t="s">
        <v>29</v>
      </c>
      <c r="C7" s="61">
        <v>700</v>
      </c>
      <c r="E7" s="4"/>
      <c r="F7" s="4"/>
      <c r="G7" s="4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</row>
    <row r="8" spans="1:253" ht="16.5" customHeight="1" x14ac:dyDescent="0.25">
      <c r="A8" s="60">
        <v>43223</v>
      </c>
      <c r="B8" s="40" t="s">
        <v>29</v>
      </c>
      <c r="C8" s="61">
        <v>7.62</v>
      </c>
      <c r="E8" s="4"/>
      <c r="F8" s="4"/>
      <c r="G8" s="4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</row>
    <row r="9" spans="1:253" ht="16.5" customHeight="1" x14ac:dyDescent="0.25">
      <c r="A9" s="60">
        <v>43223</v>
      </c>
      <c r="B9" s="40" t="s">
        <v>79</v>
      </c>
      <c r="C9" s="61">
        <v>100</v>
      </c>
      <c r="E9" s="4"/>
      <c r="F9" s="4"/>
      <c r="G9" s="4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</row>
    <row r="10" spans="1:253" ht="30" x14ac:dyDescent="0.25">
      <c r="A10" s="60">
        <v>43224</v>
      </c>
      <c r="B10" s="40" t="s">
        <v>12</v>
      </c>
      <c r="C10" s="56">
        <v>7633</v>
      </c>
      <c r="E10" s="4"/>
      <c r="F10" s="4"/>
      <c r="G10" s="4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</row>
    <row r="11" spans="1:253" x14ac:dyDescent="0.25">
      <c r="A11" s="60">
        <v>43224</v>
      </c>
      <c r="B11" s="40" t="s">
        <v>29</v>
      </c>
      <c r="C11" s="61">
        <v>97.2</v>
      </c>
      <c r="E11" s="4"/>
      <c r="F11" s="4"/>
      <c r="G11" s="4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</row>
    <row r="12" spans="1:253" ht="16.5" customHeight="1" x14ac:dyDescent="0.25">
      <c r="A12" s="60">
        <v>43224</v>
      </c>
      <c r="B12" s="40" t="s">
        <v>29</v>
      </c>
      <c r="C12" s="61">
        <v>3402</v>
      </c>
      <c r="E12" s="4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</row>
    <row r="13" spans="1:253" x14ac:dyDescent="0.25">
      <c r="A13" s="60">
        <v>43227</v>
      </c>
      <c r="B13" s="40" t="s">
        <v>29</v>
      </c>
      <c r="C13" s="61">
        <v>972</v>
      </c>
      <c r="E13" s="4"/>
      <c r="F13" s="4"/>
      <c r="G13" s="4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</row>
    <row r="14" spans="1:253" x14ac:dyDescent="0.25">
      <c r="A14" s="60">
        <v>43228</v>
      </c>
      <c r="B14" s="40" t="s">
        <v>29</v>
      </c>
      <c r="C14" s="61">
        <v>2430</v>
      </c>
      <c r="E14" s="4"/>
      <c r="F14" s="4"/>
      <c r="G14" s="4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</row>
    <row r="15" spans="1:253" x14ac:dyDescent="0.25">
      <c r="A15" s="60">
        <v>43230</v>
      </c>
      <c r="B15" s="40" t="s">
        <v>29</v>
      </c>
      <c r="C15" s="61">
        <v>5375.16</v>
      </c>
      <c r="E15" s="4"/>
      <c r="F15" s="4"/>
      <c r="G15" s="4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</row>
    <row r="16" spans="1:253" ht="33.75" customHeight="1" x14ac:dyDescent="0.25">
      <c r="A16" s="60">
        <v>43230</v>
      </c>
      <c r="B16" s="40" t="s">
        <v>23</v>
      </c>
      <c r="C16" s="56">
        <v>30216.5</v>
      </c>
      <c r="E16" s="4"/>
      <c r="F16" s="4"/>
      <c r="G16" s="4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</row>
    <row r="17" spans="1:253" ht="16.5" customHeight="1" x14ac:dyDescent="0.25">
      <c r="A17" s="60">
        <v>43231</v>
      </c>
      <c r="B17" s="40" t="s">
        <v>29</v>
      </c>
      <c r="C17" s="61">
        <v>2138.4</v>
      </c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</row>
    <row r="18" spans="1:253" ht="16.5" customHeight="1" x14ac:dyDescent="0.25">
      <c r="A18" s="60">
        <v>43234</v>
      </c>
      <c r="B18" s="40" t="s">
        <v>29</v>
      </c>
      <c r="C18" s="61">
        <v>2916</v>
      </c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</row>
    <row r="19" spans="1:253" ht="16.5" customHeight="1" x14ac:dyDescent="0.25">
      <c r="A19" s="60">
        <v>43234</v>
      </c>
      <c r="B19" s="40" t="s">
        <v>29</v>
      </c>
      <c r="C19" s="61">
        <v>3888</v>
      </c>
      <c r="E19" s="4"/>
      <c r="F19" s="4"/>
      <c r="G19" s="4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</row>
    <row r="20" spans="1:253" ht="16.5" customHeight="1" x14ac:dyDescent="0.25">
      <c r="A20" s="60">
        <v>43234</v>
      </c>
      <c r="B20" s="40" t="s">
        <v>29</v>
      </c>
      <c r="C20" s="61">
        <v>4276.8</v>
      </c>
      <c r="E20" s="4"/>
      <c r="F20" s="4"/>
      <c r="G20" s="4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</row>
    <row r="21" spans="1:253" ht="16.5" customHeight="1" x14ac:dyDescent="0.25">
      <c r="A21" s="60">
        <v>43234</v>
      </c>
      <c r="B21" s="40" t="s">
        <v>29</v>
      </c>
      <c r="C21" s="61">
        <v>972</v>
      </c>
      <c r="E21" s="4"/>
      <c r="F21" s="4"/>
      <c r="G21" s="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</row>
    <row r="22" spans="1:253" ht="16.5" customHeight="1" x14ac:dyDescent="0.25">
      <c r="A22" s="60">
        <v>43235</v>
      </c>
      <c r="B22" s="40" t="s">
        <v>80</v>
      </c>
      <c r="C22" s="61">
        <v>500</v>
      </c>
      <c r="E22" s="4"/>
      <c r="F22" s="4"/>
      <c r="G22" s="4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</row>
    <row r="23" spans="1:253" ht="16.5" customHeight="1" x14ac:dyDescent="0.25">
      <c r="A23" s="60">
        <v>43236</v>
      </c>
      <c r="B23" s="40" t="s">
        <v>29</v>
      </c>
      <c r="C23" s="61">
        <v>486</v>
      </c>
      <c r="E23" s="4"/>
      <c r="F23" s="4"/>
      <c r="G23" s="4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</row>
    <row r="24" spans="1:253" ht="16.5" customHeight="1" x14ac:dyDescent="0.25">
      <c r="A24" s="60">
        <v>43236</v>
      </c>
      <c r="B24" s="40" t="s">
        <v>29</v>
      </c>
      <c r="C24" s="61">
        <v>1944</v>
      </c>
      <c r="E24" s="4"/>
      <c r="F24" s="4"/>
      <c r="G24" s="4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</row>
    <row r="25" spans="1:253" ht="16.5" customHeight="1" x14ac:dyDescent="0.25">
      <c r="A25" s="60">
        <v>43236</v>
      </c>
      <c r="B25" s="40" t="s">
        <v>29</v>
      </c>
      <c r="C25" s="61">
        <v>194.4</v>
      </c>
      <c r="E25" s="4"/>
      <c r="F25" s="4"/>
      <c r="G25" s="4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</row>
    <row r="26" spans="1:253" ht="16.5" customHeight="1" x14ac:dyDescent="0.25">
      <c r="A26" s="60">
        <v>43236</v>
      </c>
      <c r="B26" s="40" t="s">
        <v>29</v>
      </c>
      <c r="C26" s="61">
        <v>486</v>
      </c>
      <c r="E26" s="4"/>
      <c r="F26" s="4"/>
      <c r="G26" s="4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</row>
    <row r="27" spans="1:253" ht="16.5" customHeight="1" x14ac:dyDescent="0.25">
      <c r="A27" s="60">
        <v>43236</v>
      </c>
      <c r="B27" s="40" t="s">
        <v>29</v>
      </c>
      <c r="C27" s="61">
        <v>1000</v>
      </c>
      <c r="E27" s="4"/>
      <c r="F27" s="4"/>
      <c r="G27" s="4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</row>
    <row r="28" spans="1:253" ht="16.5" customHeight="1" x14ac:dyDescent="0.25">
      <c r="A28" s="60">
        <v>43236</v>
      </c>
      <c r="B28" s="40" t="s">
        <v>85</v>
      </c>
      <c r="C28" s="61">
        <v>250</v>
      </c>
      <c r="E28" s="4"/>
      <c r="F28" s="4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</row>
    <row r="29" spans="1:253" ht="16.5" customHeight="1" x14ac:dyDescent="0.25">
      <c r="A29" s="60">
        <v>43236</v>
      </c>
      <c r="B29" s="40" t="s">
        <v>86</v>
      </c>
      <c r="C29" s="61">
        <v>500</v>
      </c>
      <c r="E29" s="4"/>
      <c r="F29" s="4"/>
      <c r="G29" s="4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</row>
    <row r="30" spans="1:253" ht="16.5" customHeight="1" x14ac:dyDescent="0.25">
      <c r="A30" s="60">
        <v>43236</v>
      </c>
      <c r="B30" s="40" t="s">
        <v>87</v>
      </c>
      <c r="C30" s="61">
        <v>99</v>
      </c>
      <c r="E30" s="4"/>
      <c r="F30" s="4"/>
      <c r="G30" s="4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</row>
    <row r="31" spans="1:253" ht="16.5" customHeight="1" x14ac:dyDescent="0.25">
      <c r="A31" s="60">
        <v>43236</v>
      </c>
      <c r="B31" s="40" t="s">
        <v>88</v>
      </c>
      <c r="C31" s="61">
        <v>100</v>
      </c>
      <c r="E31" s="4"/>
      <c r="F31" s="4"/>
      <c r="G31" s="4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</row>
    <row r="32" spans="1:253" ht="16.5" customHeight="1" x14ac:dyDescent="0.25">
      <c r="A32" s="60">
        <v>43236</v>
      </c>
      <c r="B32" s="40" t="s">
        <v>29</v>
      </c>
      <c r="C32" s="61">
        <v>2000</v>
      </c>
      <c r="E32" s="4"/>
      <c r="F32" s="4"/>
      <c r="G32" s="4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</row>
    <row r="33" spans="1:253" ht="16.5" customHeight="1" x14ac:dyDescent="0.25">
      <c r="A33" s="60">
        <v>43241</v>
      </c>
      <c r="B33" s="40" t="s">
        <v>29</v>
      </c>
      <c r="C33" s="61">
        <v>1166.4000000000001</v>
      </c>
      <c r="E33" s="4"/>
      <c r="F33" s="4"/>
      <c r="G33" s="4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</row>
    <row r="34" spans="1:253" ht="16.5" customHeight="1" x14ac:dyDescent="0.25">
      <c r="A34" s="60">
        <v>43241</v>
      </c>
      <c r="B34" s="40" t="s">
        <v>89</v>
      </c>
      <c r="C34" s="61">
        <v>1000</v>
      </c>
      <c r="E34" s="4"/>
      <c r="F34" s="4"/>
      <c r="G34" s="4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</row>
    <row r="35" spans="1:253" ht="16.5" customHeight="1" x14ac:dyDescent="0.25">
      <c r="A35" s="60">
        <v>43241</v>
      </c>
      <c r="B35" s="40" t="s">
        <v>90</v>
      </c>
      <c r="C35" s="61">
        <v>100</v>
      </c>
      <c r="E35" s="4"/>
      <c r="F35" s="4"/>
      <c r="G35" s="4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</row>
    <row r="36" spans="1:253" ht="16.5" customHeight="1" x14ac:dyDescent="0.25">
      <c r="A36" s="60">
        <v>43241</v>
      </c>
      <c r="B36" s="40" t="s">
        <v>29</v>
      </c>
      <c r="C36" s="61">
        <v>500</v>
      </c>
      <c r="E36" s="4"/>
      <c r="F36" s="4"/>
      <c r="G36" s="4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</row>
    <row r="37" spans="1:253" ht="16.5" customHeight="1" x14ac:dyDescent="0.25">
      <c r="A37" s="60">
        <v>43241</v>
      </c>
      <c r="B37" s="40" t="s">
        <v>91</v>
      </c>
      <c r="C37" s="61">
        <v>100</v>
      </c>
      <c r="E37" s="4"/>
      <c r="F37" s="4"/>
      <c r="G37" s="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</row>
    <row r="38" spans="1:253" ht="16.5" customHeight="1" x14ac:dyDescent="0.25">
      <c r="A38" s="60">
        <v>43241</v>
      </c>
      <c r="B38" s="40" t="s">
        <v>92</v>
      </c>
      <c r="C38" s="61">
        <v>131225</v>
      </c>
      <c r="E38" s="4"/>
      <c r="F38" s="4"/>
      <c r="G38" s="4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</row>
    <row r="39" spans="1:253" ht="16.5" customHeight="1" x14ac:dyDescent="0.25">
      <c r="A39" s="60">
        <v>43245</v>
      </c>
      <c r="B39" s="40" t="s">
        <v>28</v>
      </c>
      <c r="C39" s="19">
        <v>25000</v>
      </c>
      <c r="E39" s="4"/>
      <c r="F39" s="4"/>
      <c r="G39" s="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</row>
    <row r="40" spans="1:253" ht="16.5" customHeight="1" x14ac:dyDescent="0.25">
      <c r="A40" s="60">
        <v>43245</v>
      </c>
      <c r="B40" s="40" t="s">
        <v>29</v>
      </c>
      <c r="C40" s="18">
        <v>6804</v>
      </c>
      <c r="E40" s="4"/>
      <c r="F40" s="4"/>
      <c r="G40" s="4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</row>
    <row r="41" spans="1:253" ht="16.5" customHeight="1" x14ac:dyDescent="0.25">
      <c r="A41" s="60">
        <v>43245</v>
      </c>
      <c r="B41" s="40" t="s">
        <v>29</v>
      </c>
      <c r="C41" s="18">
        <v>583.20000000000005</v>
      </c>
      <c r="E41" s="4"/>
      <c r="F41" s="4"/>
      <c r="G41" s="4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</row>
    <row r="42" spans="1:253" ht="21" customHeight="1" x14ac:dyDescent="0.25">
      <c r="A42" s="60">
        <v>43245</v>
      </c>
      <c r="B42" s="40" t="s">
        <v>82</v>
      </c>
      <c r="C42" s="18">
        <v>67</v>
      </c>
      <c r="E42" s="4"/>
      <c r="F42" s="4"/>
      <c r="G42" s="4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</row>
    <row r="43" spans="1:253" ht="16.5" customHeight="1" x14ac:dyDescent="0.25">
      <c r="A43" s="60">
        <v>43245</v>
      </c>
      <c r="B43" s="40" t="s">
        <v>83</v>
      </c>
      <c r="C43" s="18">
        <v>200</v>
      </c>
      <c r="E43" s="4"/>
      <c r="F43" s="4"/>
      <c r="G43" s="4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</row>
    <row r="44" spans="1:253" ht="16.5" customHeight="1" x14ac:dyDescent="0.25">
      <c r="A44" s="60">
        <v>43247</v>
      </c>
      <c r="B44" s="40" t="s">
        <v>84</v>
      </c>
      <c r="C44" s="18">
        <v>1000</v>
      </c>
      <c r="E44" s="4"/>
      <c r="F44" s="4"/>
      <c r="G44" s="4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</row>
    <row r="45" spans="1:253" ht="16.5" customHeight="1" x14ac:dyDescent="0.25">
      <c r="A45" s="60">
        <v>43248</v>
      </c>
      <c r="B45" s="40" t="s">
        <v>29</v>
      </c>
      <c r="C45" s="18">
        <v>1263.5999999999999</v>
      </c>
      <c r="E45" s="4"/>
      <c r="F45" s="4"/>
      <c r="G45" s="4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</row>
    <row r="46" spans="1:253" ht="16.5" customHeight="1" x14ac:dyDescent="0.25">
      <c r="A46" s="60">
        <v>43248</v>
      </c>
      <c r="B46" s="40" t="s">
        <v>29</v>
      </c>
      <c r="C46" s="18">
        <v>291.60000000000002</v>
      </c>
      <c r="E46" s="4"/>
      <c r="F46" s="4"/>
      <c r="G46" s="4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</row>
    <row r="47" spans="1:253" ht="16.5" customHeight="1" x14ac:dyDescent="0.25">
      <c r="A47" s="60">
        <v>43248</v>
      </c>
      <c r="B47" s="40" t="s">
        <v>29</v>
      </c>
      <c r="C47" s="18">
        <v>144.30000000000001</v>
      </c>
      <c r="E47" s="4"/>
      <c r="F47" s="4"/>
      <c r="G47" s="4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</row>
    <row r="48" spans="1:253" ht="16.5" customHeight="1" x14ac:dyDescent="0.25">
      <c r="A48" s="60">
        <v>43248</v>
      </c>
      <c r="B48" s="40" t="s">
        <v>29</v>
      </c>
      <c r="C48" s="18">
        <v>30500</v>
      </c>
      <c r="E48" s="4"/>
      <c r="F48" s="4"/>
      <c r="G48" s="4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</row>
    <row r="49" spans="1:253" ht="16.5" customHeight="1" x14ac:dyDescent="0.25">
      <c r="A49" s="60">
        <v>43248</v>
      </c>
      <c r="B49" s="40" t="s">
        <v>81</v>
      </c>
      <c r="C49" s="18">
        <v>100</v>
      </c>
      <c r="E49" s="4"/>
      <c r="F49" s="4"/>
      <c r="G49" s="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</row>
    <row r="50" spans="1:253" ht="16.5" customHeight="1" x14ac:dyDescent="0.25">
      <c r="A50" s="60">
        <v>43248</v>
      </c>
      <c r="B50" s="40" t="s">
        <v>29</v>
      </c>
      <c r="C50" s="18">
        <v>200</v>
      </c>
      <c r="E50" s="4"/>
      <c r="F50" s="4"/>
      <c r="G50" s="4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</row>
    <row r="51" spans="1:253" ht="16.5" customHeight="1" x14ac:dyDescent="0.25">
      <c r="A51" s="60">
        <v>43248</v>
      </c>
      <c r="B51" s="40" t="s">
        <v>29</v>
      </c>
      <c r="C51" s="18">
        <v>800</v>
      </c>
      <c r="E51" s="4"/>
      <c r="F51" s="4"/>
      <c r="G51" s="4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</row>
    <row r="52" spans="1:253" ht="16.5" customHeight="1" x14ac:dyDescent="0.25">
      <c r="A52" s="60">
        <v>43248</v>
      </c>
      <c r="B52" s="40" t="s">
        <v>29</v>
      </c>
      <c r="C52" s="18">
        <v>1000</v>
      </c>
      <c r="E52" s="4"/>
      <c r="F52" s="4"/>
      <c r="G52" s="4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</row>
    <row r="53" spans="1:253" ht="16.5" customHeight="1" x14ac:dyDescent="0.25">
      <c r="A53" s="60">
        <v>43249</v>
      </c>
      <c r="B53" s="40" t="s">
        <v>29</v>
      </c>
      <c r="C53" s="18">
        <v>5054.3999999999996</v>
      </c>
      <c r="E53" s="4"/>
      <c r="F53" s="4"/>
      <c r="G53" s="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</row>
    <row r="54" spans="1:253" ht="16.5" customHeight="1" x14ac:dyDescent="0.25">
      <c r="A54" s="60">
        <v>43249</v>
      </c>
      <c r="B54" s="40" t="s">
        <v>31</v>
      </c>
      <c r="C54" s="18">
        <v>1000</v>
      </c>
      <c r="E54" s="4"/>
      <c r="F54" s="4"/>
      <c r="G54" s="4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</row>
    <row r="55" spans="1:253" x14ac:dyDescent="0.25">
      <c r="A55" s="60">
        <v>43249</v>
      </c>
      <c r="B55" s="40" t="s">
        <v>32</v>
      </c>
      <c r="C55" s="18">
        <v>500</v>
      </c>
      <c r="E55" s="4"/>
      <c r="F55" s="4"/>
      <c r="G55" s="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</row>
    <row r="56" spans="1:253" ht="16.5" customHeight="1" x14ac:dyDescent="0.25">
      <c r="A56" s="60">
        <v>43249</v>
      </c>
      <c r="B56" s="40" t="s">
        <v>29</v>
      </c>
      <c r="C56" s="18">
        <v>2430</v>
      </c>
      <c r="E56" s="4"/>
      <c r="F56" s="4"/>
      <c r="G56" s="4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</row>
    <row r="57" spans="1:253" ht="16.5" customHeight="1" x14ac:dyDescent="0.25">
      <c r="A57" s="60">
        <v>43251</v>
      </c>
      <c r="B57" s="70" t="s">
        <v>29</v>
      </c>
      <c r="C57" s="71">
        <v>1012.5</v>
      </c>
      <c r="E57" s="4"/>
      <c r="F57" s="4"/>
      <c r="G57" s="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</row>
    <row r="58" spans="1:253" ht="16.5" customHeight="1" thickBot="1" x14ac:dyDescent="0.3">
      <c r="A58" s="62">
        <v>43251</v>
      </c>
      <c r="B58" s="63" t="s">
        <v>71</v>
      </c>
      <c r="C58" s="85">
        <v>40000</v>
      </c>
      <c r="D58" s="84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/>
      <c r="IL58"/>
      <c r="IM58"/>
      <c r="IN58"/>
      <c r="IO58"/>
      <c r="IP58"/>
      <c r="IQ58"/>
      <c r="IR58"/>
      <c r="IS58"/>
    </row>
    <row r="59" spans="1:253" ht="15.75" thickBot="1" x14ac:dyDescent="0.3">
      <c r="A59" s="16"/>
      <c r="B59" s="17" t="s">
        <v>2</v>
      </c>
      <c r="C59" s="22">
        <f>SUM(C3:C58)</f>
        <v>340576.68000000005</v>
      </c>
      <c r="E59" s="6"/>
      <c r="F59" s="33"/>
      <c r="G59" s="6"/>
    </row>
    <row r="60" spans="1:253" ht="15.75" thickBot="1" x14ac:dyDescent="0.3"/>
    <row r="61" spans="1:253" ht="15.75" thickBot="1" x14ac:dyDescent="0.3">
      <c r="A61" s="14" t="s">
        <v>3</v>
      </c>
      <c r="B61" s="15" t="s">
        <v>8</v>
      </c>
      <c r="C61" s="21" t="s">
        <v>5</v>
      </c>
      <c r="E61" s="24"/>
    </row>
    <row r="62" spans="1:253" ht="15.75" thickBot="1" x14ac:dyDescent="0.3">
      <c r="A62" s="37">
        <v>43245</v>
      </c>
      <c r="B62" s="38" t="s">
        <v>30</v>
      </c>
      <c r="C62" s="39">
        <v>2949.7</v>
      </c>
      <c r="E62" s="24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</row>
    <row r="63" spans="1:253" ht="15.75" thickBot="1" x14ac:dyDescent="0.3">
      <c r="A63" s="16"/>
      <c r="B63" s="17" t="s">
        <v>2</v>
      </c>
      <c r="C63" s="22">
        <f>SUM(C62:C62)</f>
        <v>2949.7</v>
      </c>
      <c r="E63" s="24"/>
    </row>
    <row r="64" spans="1:253" x14ac:dyDescent="0.25">
      <c r="A64" s="5"/>
      <c r="B64" s="3"/>
      <c r="C64" s="23"/>
    </row>
    <row r="65" spans="1:3" x14ac:dyDescent="0.25">
      <c r="A65" s="5"/>
      <c r="B65" s="3"/>
      <c r="C65" s="23"/>
    </row>
    <row r="66" spans="1:3" x14ac:dyDescent="0.25">
      <c r="A66" s="5"/>
      <c r="B66" s="3"/>
      <c r="C66" s="23"/>
    </row>
    <row r="67" spans="1:3" x14ac:dyDescent="0.25">
      <c r="A67" s="5"/>
      <c r="B67" s="3"/>
      <c r="C67" s="23"/>
    </row>
    <row r="68" spans="1:3" x14ac:dyDescent="0.25">
      <c r="A68" s="5"/>
      <c r="B68" s="3"/>
      <c r="C68" s="23"/>
    </row>
    <row r="69" spans="1:3" x14ac:dyDescent="0.25">
      <c r="A69" s="5"/>
      <c r="B69" s="3"/>
      <c r="C69" s="23"/>
    </row>
    <row r="70" spans="1:3" x14ac:dyDescent="0.25">
      <c r="A70" s="5"/>
      <c r="B70" s="3"/>
      <c r="C70" s="23"/>
    </row>
    <row r="71" spans="1:3" x14ac:dyDescent="0.25">
      <c r="A71" s="5"/>
      <c r="B71" s="3"/>
      <c r="C71" s="23"/>
    </row>
    <row r="72" spans="1:3" x14ac:dyDescent="0.25">
      <c r="A72" s="5"/>
      <c r="B72" s="3"/>
      <c r="C72" s="23"/>
    </row>
    <row r="73" spans="1:3" x14ac:dyDescent="0.25">
      <c r="A73" s="5"/>
      <c r="B73" s="3"/>
      <c r="C73" s="23"/>
    </row>
    <row r="74" spans="1:3" x14ac:dyDescent="0.25">
      <c r="A74" s="5"/>
      <c r="B74" s="3"/>
      <c r="C74" s="23"/>
    </row>
  </sheetData>
  <autoFilter ref="A2:IS59"/>
  <mergeCells count="1">
    <mergeCell ref="A1:C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2018-06-24T04:13:01Z</dcterms:modified>
</cp:coreProperties>
</file>